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gnxh\Downloads\"/>
    </mc:Choice>
  </mc:AlternateContent>
  <xr:revisionPtr revIDLastSave="0" documentId="8_{3C92D12B-5026-4343-B6FA-8E0F7CD102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25" i="1" l="1"/>
  <c r="I418" i="1"/>
  <c r="H418" i="1"/>
  <c r="D418" i="1"/>
  <c r="C418" i="1"/>
  <c r="I411" i="1"/>
  <c r="H411" i="1"/>
  <c r="D411" i="1"/>
  <c r="C411" i="1" s="1"/>
  <c r="I395" i="1"/>
  <c r="H395" i="1"/>
  <c r="D395" i="1"/>
  <c r="C395" i="1"/>
  <c r="I388" i="1"/>
  <c r="H388" i="1"/>
  <c r="D388" i="1"/>
  <c r="C388" i="1"/>
  <c r="I381" i="1"/>
  <c r="H381" i="1"/>
  <c r="D381" i="1"/>
  <c r="C381" i="1"/>
  <c r="I374" i="1"/>
  <c r="H374" i="1"/>
  <c r="D374" i="1"/>
  <c r="C374" i="1"/>
  <c r="I367" i="1"/>
  <c r="H367" i="1"/>
  <c r="D367" i="1"/>
  <c r="C367" i="1"/>
  <c r="I360" i="1"/>
  <c r="H360" i="1"/>
  <c r="D360" i="1"/>
  <c r="C360" i="1"/>
  <c r="I353" i="1"/>
  <c r="H353" i="1"/>
  <c r="D353" i="1"/>
  <c r="C353" i="1"/>
  <c r="I346" i="1"/>
  <c r="H346" i="1"/>
  <c r="D346" i="1"/>
  <c r="C346" i="1"/>
  <c r="I339" i="1"/>
  <c r="H339" i="1"/>
  <c r="D339" i="1"/>
  <c r="C339" i="1"/>
  <c r="I332" i="1"/>
  <c r="H332" i="1"/>
  <c r="D332" i="1"/>
  <c r="C332" i="1"/>
  <c r="I325" i="1"/>
  <c r="H325" i="1"/>
  <c r="D325" i="1"/>
  <c r="C325" i="1" s="1"/>
  <c r="I318" i="1"/>
  <c r="H318" i="1"/>
  <c r="D318" i="1"/>
  <c r="C318" i="1"/>
  <c r="I311" i="1"/>
  <c r="H311" i="1"/>
  <c r="D311" i="1"/>
  <c r="C311" i="1"/>
  <c r="I304" i="1"/>
  <c r="H304" i="1"/>
  <c r="D304" i="1"/>
  <c r="C304" i="1"/>
  <c r="I297" i="1"/>
  <c r="H297" i="1"/>
  <c r="D297" i="1"/>
  <c r="C297" i="1"/>
  <c r="I290" i="1"/>
  <c r="H290" i="1"/>
  <c r="D290" i="1"/>
  <c r="C290" i="1"/>
  <c r="I283" i="1"/>
  <c r="H283" i="1"/>
  <c r="D283" i="1"/>
  <c r="C283" i="1"/>
  <c r="I276" i="1"/>
  <c r="H276" i="1"/>
  <c r="D276" i="1"/>
  <c r="C276" i="1"/>
  <c r="I269" i="1"/>
  <c r="H269" i="1"/>
  <c r="D269" i="1"/>
  <c r="C269" i="1"/>
  <c r="I262" i="1"/>
  <c r="H262" i="1"/>
  <c r="D262" i="1"/>
  <c r="C262" i="1"/>
  <c r="I255" i="1"/>
  <c r="H255" i="1"/>
  <c r="D255" i="1"/>
  <c r="C255" i="1"/>
  <c r="I248" i="1"/>
  <c r="H248" i="1"/>
  <c r="D248" i="1"/>
  <c r="C248" i="1"/>
  <c r="I241" i="1"/>
  <c r="H241" i="1"/>
  <c r="D241" i="1"/>
  <c r="C241" i="1"/>
  <c r="I234" i="1"/>
  <c r="H234" i="1"/>
  <c r="D234" i="1"/>
  <c r="C234" i="1"/>
  <c r="I227" i="1"/>
  <c r="H227" i="1"/>
  <c r="D227" i="1"/>
  <c r="C227" i="1"/>
  <c r="I220" i="1"/>
  <c r="H220" i="1"/>
  <c r="D220" i="1"/>
  <c r="C220" i="1"/>
  <c r="I213" i="1"/>
  <c r="H213" i="1"/>
  <c r="D213" i="1"/>
  <c r="C213" i="1"/>
  <c r="I206" i="1"/>
  <c r="H206" i="1"/>
  <c r="D206" i="1"/>
  <c r="C206" i="1"/>
  <c r="I199" i="1"/>
  <c r="H199" i="1"/>
  <c r="D199" i="1"/>
  <c r="C199" i="1"/>
  <c r="I192" i="1"/>
  <c r="H192" i="1"/>
  <c r="D192" i="1"/>
  <c r="C192" i="1"/>
  <c r="I185" i="1"/>
  <c r="H185" i="1"/>
  <c r="D185" i="1"/>
  <c r="C185" i="1"/>
  <c r="I178" i="1"/>
  <c r="H178" i="1"/>
  <c r="D178" i="1"/>
  <c r="C178" i="1"/>
  <c r="I171" i="1"/>
  <c r="H171" i="1"/>
  <c r="D171" i="1"/>
  <c r="C171" i="1"/>
  <c r="I164" i="1"/>
  <c r="H164" i="1"/>
  <c r="D164" i="1"/>
  <c r="C164" i="1"/>
  <c r="I157" i="1"/>
  <c r="H157" i="1"/>
  <c r="D157" i="1"/>
  <c r="C157" i="1"/>
  <c r="I150" i="1"/>
  <c r="H150" i="1"/>
  <c r="D150" i="1"/>
  <c r="C150" i="1"/>
  <c r="I143" i="1"/>
  <c r="H143" i="1"/>
  <c r="D143" i="1"/>
  <c r="C143" i="1"/>
  <c r="I136" i="1"/>
  <c r="H136" i="1"/>
  <c r="D136" i="1"/>
  <c r="C136" i="1"/>
  <c r="I129" i="1"/>
  <c r="H129" i="1"/>
  <c r="D129" i="1"/>
  <c r="C129" i="1"/>
  <c r="I122" i="1"/>
  <c r="H122" i="1"/>
  <c r="D122" i="1"/>
  <c r="C122" i="1"/>
  <c r="I115" i="1"/>
  <c r="H115" i="1"/>
  <c r="D115" i="1"/>
  <c r="C115" i="1"/>
  <c r="I108" i="1"/>
  <c r="H108" i="1"/>
  <c r="D108" i="1"/>
  <c r="C108" i="1"/>
  <c r="I101" i="1"/>
  <c r="H101" i="1"/>
  <c r="D101" i="1"/>
  <c r="C101" i="1"/>
  <c r="I94" i="1"/>
  <c r="H94" i="1"/>
  <c r="D94" i="1"/>
  <c r="C94" i="1"/>
  <c r="I87" i="1"/>
  <c r="H87" i="1"/>
  <c r="D87" i="1"/>
  <c r="C87" i="1"/>
  <c r="I80" i="1"/>
  <c r="H80" i="1"/>
  <c r="D80" i="1"/>
  <c r="C80" i="1"/>
  <c r="I73" i="1"/>
  <c r="H73" i="1"/>
  <c r="D73" i="1"/>
  <c r="C73" i="1"/>
  <c r="I66" i="1"/>
  <c r="H66" i="1"/>
  <c r="D66" i="1"/>
  <c r="C66" i="1"/>
  <c r="I59" i="1"/>
  <c r="H59" i="1"/>
  <c r="D59" i="1"/>
  <c r="C59" i="1"/>
  <c r="I52" i="1"/>
  <c r="H52" i="1"/>
  <c r="D52" i="1"/>
  <c r="C52" i="1"/>
  <c r="I45" i="1"/>
  <c r="H45" i="1"/>
  <c r="D45" i="1"/>
  <c r="C45" i="1" s="1"/>
  <c r="I38" i="1"/>
  <c r="H38" i="1"/>
  <c r="D38" i="1"/>
  <c r="C38" i="1"/>
  <c r="I31" i="1"/>
  <c r="H31" i="1"/>
  <c r="D31" i="1"/>
  <c r="C31" i="1"/>
  <c r="I24" i="1"/>
  <c r="H24" i="1"/>
  <c r="D24" i="1"/>
  <c r="C24" i="1"/>
  <c r="I17" i="1"/>
  <c r="H17" i="1"/>
  <c r="D17" i="1"/>
  <c r="C17" i="1" s="1"/>
  <c r="I10" i="1"/>
  <c r="H10" i="1"/>
  <c r="D10" i="1"/>
  <c r="C10" i="1"/>
  <c r="I3" i="1"/>
  <c r="H3" i="1"/>
  <c r="D3" i="1"/>
  <c r="C3" i="1"/>
  <c r="I425" i="1" l="1"/>
  <c r="H425" i="1"/>
</calcChain>
</file>

<file path=xl/sharedStrings.xml><?xml version="1.0" encoding="utf-8"?>
<sst xmlns="http://schemas.openxmlformats.org/spreadsheetml/2006/main" count="125" uniqueCount="107">
  <si>
    <t>Presentacion</t>
  </si>
  <si>
    <t>Precio</t>
  </si>
  <si>
    <t>Cantidad Pedida</t>
  </si>
  <si>
    <t>Cuotas</t>
  </si>
  <si>
    <t>COLOMBRARO
Contacto: Alejandro
Cel: 11-6028-1853</t>
  </si>
  <si>
    <t>Medidas</t>
  </si>
  <si>
    <t>AMUBAY</t>
  </si>
  <si>
    <t>cuotas 2</t>
  </si>
  <si>
    <t>ART. 9170 - CESTO CALADO RECTANGULAR CON TAPA (#9170)</t>
  </si>
  <si>
    <t>34 x 44 x 59 cm</t>
  </si>
  <si>
    <t>ART. 9367 - CONTENEDOR APILABLE CALADO NAPOLES X 3 (#9367)</t>
  </si>
  <si>
    <t>46.5 x 35 x 66.5 cm (x3 apilado)</t>
  </si>
  <si>
    <t>ART. 8607 - CAJONES ORGANIZADORES FERRETEROS (#8607)</t>
  </si>
  <si>
    <t>16 x 26 x 24.5 cm</t>
  </si>
  <si>
    <t>ART. 953 - CESTO RATAN RECT. CHICO (#953)</t>
  </si>
  <si>
    <t>24.5 x 33 x 16.5 cm</t>
  </si>
  <si>
    <t>ART. 1953 - CESTO CALADO RATAN CHICO CON TAPA (#1953)</t>
  </si>
  <si>
    <t>ART. 954 - CESTO RATAN RECT. MEDIANO (#954)</t>
  </si>
  <si>
    <t>29.8 x 43.5 x 22.7 cm</t>
  </si>
  <si>
    <t>ART. 1954 - CESTO CALADO RATAN MEDIANO CON TAPA (#1954)</t>
  </si>
  <si>
    <t>ART. 955 - CESTO RATAN RECT. GRANDE (#955)</t>
  </si>
  <si>
    <t>35 x 54 x 29 cm</t>
  </si>
  <si>
    <t>ART. 956 - CESTO CALADO RATÁN GRANDE CON TAPA (#956)</t>
  </si>
  <si>
    <t>ART. 992 - CESTO RATÁN RECTANGULAR MEDIANO BAJO (#992)</t>
  </si>
  <si>
    <t>29.8 x 43.5 x 16 cm</t>
  </si>
  <si>
    <t>ART. 1992 - CESTO RATAN RECTANGULAR MEDIANO BAJO CON TAPA (#1992)</t>
  </si>
  <si>
    <t>ART. 825 - CESTO RATÁN RECTANGULAR (#825)</t>
  </si>
  <si>
    <t>36 x 26.5 x 17.8 cm</t>
  </si>
  <si>
    <t>ART. 1825 - CESTO RATAN RECTANGULAR CON TAPA (#1825)</t>
  </si>
  <si>
    <t>ART. 993 - CESTO RATÁN RECTANGULAR GRANDE BAJO (#993)</t>
  </si>
  <si>
    <t>35 x 54 x 20 cm</t>
  </si>
  <si>
    <t>ART. 1993 - CESTO RATAN RECTANGULAR GRANDE BAJO CON TAPA (#1993)</t>
  </si>
  <si>
    <t>ART. 9386 - LIVING BOX BAJO MIDI (#9386)</t>
  </si>
  <si>
    <t>44.5 x 59 x 17.5 cm</t>
  </si>
  <si>
    <t>ART. 9389 - LIVING BOX ALTO (#9389)</t>
  </si>
  <si>
    <t>44.5 x 59 x 34 cm</t>
  </si>
  <si>
    <t>ART. 9388 - LIVING BOX BAJO PLUS (#9388)</t>
  </si>
  <si>
    <t>44.5 x 79.5 x 17 cm</t>
  </si>
  <si>
    <t>9420 - MEGACOL BOX CON RUEDAS Y MANIJA X 90 LTS (#9420)</t>
  </si>
  <si>
    <t>ART. 9406 - MEGACOL BOX BAJO X 25 LTS (#9406)</t>
  </si>
  <si>
    <t>44.5 x 63.5 x 16.5 cm</t>
  </si>
  <si>
    <t>ART. 9407 - MEGACOL BOX BAJO X 36 LTS (#9407)</t>
  </si>
  <si>
    <t>44.5 x 80 x 17 cm</t>
  </si>
  <si>
    <t>ART. 9685 - CAJA DE ENVIO 58 LTS (#9685)</t>
  </si>
  <si>
    <t>61 x 40 x 32 cm</t>
  </si>
  <si>
    <t>ART. 9387 - SUPER COL BOX X 80 LTS (#9387)</t>
  </si>
  <si>
    <t>52 x 74 x 33.5 cm</t>
  </si>
  <si>
    <t>ART. 8600 - CAJA MULTIUSOS 2 PISOS REBATIBLES (#8600)</t>
  </si>
  <si>
    <t>20 x 33 x 15.5 cm</t>
  </si>
  <si>
    <t>ART. 8396 - CAJA MULTIUSO CON BANDEJA Y TAPA ORGANIZADORA (#8396)</t>
  </si>
  <si>
    <t>24 x 47.5 x 26 cm</t>
  </si>
  <si>
    <t>ART. 9356 - ESTANTERÍA MÓVIL X 3 ESTANTES (#9356)</t>
  </si>
  <si>
    <t>26 x 45 x 75.5 cm</t>
  </si>
  <si>
    <t>ART. 9352 - CARRO ESTANTE MÓVIL X 3 (#9352)</t>
  </si>
  <si>
    <t>45.5 x 30 x 78 cm</t>
  </si>
  <si>
    <t>ART. 9353 - CARRO SLIM X 3 PISOS (#9353)</t>
  </si>
  <si>
    <t>12 x 54 x 70.5 cm</t>
  </si>
  <si>
    <t>ART. 9358 - ESTANTERÍA REFORZADA X 4 (#9358)</t>
  </si>
  <si>
    <t>45 x 91 x 138 cm</t>
  </si>
  <si>
    <t>ART. 9360 - ESTANTERÍA MODULAR X 4 (#9360)</t>
  </si>
  <si>
    <t>36 x 55.5 x 122 cm</t>
  </si>
  <si>
    <t>ART. 9305 - ARMARIO BAJO SLIM CLASICO (#9305)</t>
  </si>
  <si>
    <t>32.5 x 45 x 90 cm</t>
  </si>
  <si>
    <t>ART. 9333 - ARMARIO BAJO LINEA CLÁSICA (#9333)</t>
  </si>
  <si>
    <t>45 x 65 x 90 cm</t>
  </si>
  <si>
    <t>ART. 9307 - ARMARIO BAJO SLIM LINEA TABLEADA (#9307)</t>
  </si>
  <si>
    <t>ART. 9346 - ARMARIO BAJO LÍNEA TABLEADA (#9346)</t>
  </si>
  <si>
    <t>ART. 9321 - ARMARIO BAJO PUERTAS TRANSPARENTES (#9321)</t>
  </si>
  <si>
    <t>ART. 9309 - ARMARIO BAJO SLIM PUERTA TRANSPARENTE (#9309)</t>
  </si>
  <si>
    <t>ART. 9311 - ARMARIO BAJO SLIM PUERTA BICOLOR (#9311)</t>
  </si>
  <si>
    <t>ART. 9317 - ARMARIO BAJO PUERTA BICOLOR (#9317)</t>
  </si>
  <si>
    <t>45 x 65 x 90.5 cm</t>
  </si>
  <si>
    <t>ART. 9306 - ARMARIO ALTO SLIM CLASICO (#9306)</t>
  </si>
  <si>
    <t>32.5 x 45 x 177 cm</t>
  </si>
  <si>
    <t>ART. 9334 - ARMARIO UTILITARIO LINEA CLÁSICA (#9334)</t>
  </si>
  <si>
    <t>45 x 65 x 177 cm</t>
  </si>
  <si>
    <t>ART. 9335 - ARMARIO MULTIPROPOSITO LINEA CLÁSICA (#9335)</t>
  </si>
  <si>
    <t>ART. 9308 - ARMARIO ALTO SLIM PUERTA TABLEADA (#9308)</t>
  </si>
  <si>
    <t>ART. 9347 - ARMARIO UTILITARIO LÍNEA TABLEADA (#9347)</t>
  </si>
  <si>
    <t>ART. 9348 - ARMARIO MULTIPROPÓSITO LÍNEA TABLEADA (#9348)</t>
  </si>
  <si>
    <t>ART. 8502 - ORGANIZADOR DE COSMETICOS (#8502)</t>
  </si>
  <si>
    <t>17.5 x 11 x 11 cm</t>
  </si>
  <si>
    <t>ART. 8503 - ORGANIZADOR BEAUTY NRO. 1 (#8503)</t>
  </si>
  <si>
    <t>9 x 9 x 6.5 cm</t>
  </si>
  <si>
    <t>ART. 8504 - ORGANIZADOR BEAUTY NRO. 2 (#8504)</t>
  </si>
  <si>
    <t>9.5 x 17.5 x 8 cm</t>
  </si>
  <si>
    <t>ART. 8505 - ORGANIZADOR BEAUTY NRO. 3 (#8505)</t>
  </si>
  <si>
    <t>12.5 x 22 x 8 cm</t>
  </si>
  <si>
    <t>ART. 8506 - ORGANIZADOR BEAUTY NRO. 4 (#8506)</t>
  </si>
  <si>
    <t>18.5 x 30 x 9 cm</t>
  </si>
  <si>
    <t>ART. 8507 - ORGANIZADOR BEAUTY NRO. 5 (#8507)</t>
  </si>
  <si>
    <t>15 x 23.5 x 7.5 cm</t>
  </si>
  <si>
    <t>ART. 8508 - ORGANIZADOR BEAUTY NRO. 6 (#8508)</t>
  </si>
  <si>
    <t>ART. 8509 - ORGANIZADOR BEAUTY NRO. 7 (#8509)</t>
  </si>
  <si>
    <t>15 x 23.5 x 11 cm</t>
  </si>
  <si>
    <t>Silla Amalfi -Alto 82 Ancho 44 -Prof 53 Altura del asiento 43,5 cm</t>
  </si>
  <si>
    <t>Silla Niza Negra-Alto 83 Ancho 42,5 -Prof 57 Altura del asiento 45 cm</t>
  </si>
  <si>
    <t>Silla Niza Blanca-Alto 83 Ancho 42,5-Prof 57 Altura del asiento 45 cm</t>
  </si>
  <si>
    <t>Sillon Plastico Country Beige X 2 + Mesita Barcelona - Colombraro</t>
  </si>
  <si>
    <t>Juego Mesa Cuadrada 75 X 75 + 4 Sillones Verona Colombraro</t>
  </si>
  <si>
    <t>Sillon Plastico Country Negro X 2 + Mesita Barcelona - Colombraro</t>
  </si>
  <si>
    <t>Sillon Plastico Country  Blanco X 2 + Mesita Barcelona - Colombraro</t>
  </si>
  <si>
    <t>TOTAL COMPRA</t>
  </si>
  <si>
    <t>Precio Financiado ( - 3 cuotas)</t>
  </si>
  <si>
    <t xml:space="preserve">Precio Contado </t>
  </si>
  <si>
    <t>Atención al público +54 9 11 6028-1853</t>
  </si>
  <si>
    <t>Producto COLOMBRARO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</si>
</sst>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 &quot;* #,##0.00_-;&quot;-$ &quot;* #,##0.00_-;_-&quot;$ &quot;* \-??_-;_-@_-"/>
    <numFmt numFmtId="165" formatCode="&quot;$ &quot;#,##0"/>
  </numFmts>
  <fonts count="11" x14ac:knownFonts="1">
    <font>
      <sz val="11"/>
      <color theme="1"/>
      <name val="Calibri"/>
      <family val="2"/>
      <charset val="1"/>
    </font>
    <font>
      <b/>
      <sz val="11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rgb="FF737373"/>
      <name val="Arial"/>
      <family val="2"/>
      <charset val="1"/>
    </font>
    <font>
      <b/>
      <sz val="11"/>
      <color rgb="FF231F20"/>
      <name val="Cambria"/>
      <family val="1"/>
    </font>
    <font>
      <b/>
      <sz val="13"/>
      <color rgb="FF1E7B34"/>
      <name val="Cambria"/>
      <family val="1"/>
    </font>
    <font>
      <b/>
      <sz val="12"/>
      <color rgb="FFF58220"/>
      <name val="Cambria"/>
      <family val="1"/>
    </font>
    <font>
      <sz val="10"/>
      <color rgb="FF231F20"/>
      <name val="Cambria"/>
      <family val="1"/>
    </font>
    <font>
      <sz val="9"/>
      <color rgb="FF5D5D5D"/>
      <name val="Arial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8102E"/>
        <bgColor rgb="FF993300"/>
      </patternFill>
    </fill>
    <fill>
      <patternFill patternType="solid">
        <fgColor rgb="FFFDFDFD"/>
        <bgColor rgb="FFFFFFFF"/>
      </patternFill>
    </fill>
    <fill>
      <patternFill patternType="solid">
        <fgColor rgb="FFFFFFFF"/>
        <bgColor rgb="FFFDFDFD"/>
      </patternFill>
    </fill>
    <fill>
      <patternFill patternType="solid">
        <fgColor rgb="FFFBEDE4"/>
        <bgColor rgb="FFEEEEEE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4E4E4"/>
      </right>
      <top/>
      <bottom style="medium">
        <color rgb="FFE4E4E4"/>
      </bottom>
      <diagonal/>
    </border>
    <border>
      <left style="medium">
        <color rgb="FFE4E4E4"/>
      </left>
      <right style="medium">
        <color rgb="FFE4E4E4"/>
      </right>
      <top style="medium">
        <color rgb="FFE4E4E4"/>
      </top>
      <bottom style="medium">
        <color rgb="FFE4E4E4"/>
      </bottom>
      <diagonal/>
    </border>
    <border>
      <left style="medium">
        <color rgb="FFE4E4E4"/>
      </left>
      <right/>
      <top style="medium">
        <color rgb="FFE4E4E4"/>
      </top>
      <bottom style="medium">
        <color rgb="FFE4E4E4"/>
      </bottom>
      <diagonal/>
    </border>
    <border>
      <left style="medium">
        <color rgb="FFE4E4E4"/>
      </left>
      <right style="medium">
        <color rgb="FFEEEEEE"/>
      </right>
      <top/>
      <bottom/>
      <diagonal/>
    </border>
    <border>
      <left style="medium">
        <color rgb="FFEEEEEE"/>
      </left>
      <right style="medium">
        <color rgb="FFEEEEEE"/>
      </right>
      <top style="medium">
        <color rgb="FFE4E4E4"/>
      </top>
      <bottom/>
      <diagonal/>
    </border>
    <border>
      <left style="medium">
        <color rgb="FFEEEEEE"/>
      </left>
      <right style="medium">
        <color rgb="FFE4E4E4"/>
      </right>
      <top style="medium">
        <color rgb="FFE4E4E4"/>
      </top>
      <bottom/>
      <diagonal/>
    </border>
    <border>
      <left/>
      <right/>
      <top style="medium">
        <color rgb="FFC8102E"/>
      </top>
      <bottom/>
      <diagonal/>
    </border>
    <border>
      <left style="medium">
        <color rgb="FFE4E4E4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4E4E4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4E4E4"/>
      </right>
      <top style="medium">
        <color rgb="FFE4E4E4"/>
      </top>
      <bottom style="medium">
        <color rgb="FFEEEEEE"/>
      </bottom>
      <diagonal/>
    </border>
    <border>
      <left style="medium">
        <color rgb="FFEEEEEE"/>
      </left>
      <right style="medium">
        <color rgb="FFE4E4E4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4E4E4"/>
      </top>
      <bottom style="medium">
        <color rgb="FFEEEEEE"/>
      </bottom>
      <diagonal/>
    </border>
    <border>
      <left style="medium">
        <color rgb="FFE4E4E4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4E4E4"/>
      </bottom>
      <diagonal/>
    </border>
    <border>
      <left style="medium">
        <color rgb="FFEEEEEE"/>
      </left>
      <right style="medium">
        <color rgb="FFE4E4E4"/>
      </right>
      <top style="medium">
        <color rgb="FFEEEEEE"/>
      </top>
      <bottom style="medium">
        <color rgb="FFE4E4E4"/>
      </bottom>
      <diagonal/>
    </border>
    <border>
      <left style="medium">
        <color rgb="FFE4E4E4"/>
      </left>
      <right style="medium">
        <color rgb="FFEEEEEE"/>
      </right>
      <top/>
      <bottom style="medium">
        <color rgb="FFE4E4E4"/>
      </bottom>
      <diagonal/>
    </border>
    <border>
      <left style="medium">
        <color rgb="FFEEEEEE"/>
      </left>
      <right style="medium">
        <color rgb="FFE4E4E4"/>
      </right>
      <top/>
      <bottom/>
      <diagonal/>
    </border>
    <border>
      <left style="medium">
        <color rgb="FFE4E4E4"/>
      </left>
      <right style="medium">
        <color rgb="FFE4E4E4"/>
      </right>
      <top style="medium">
        <color rgb="FFE4E4E4"/>
      </top>
      <bottom style="medium">
        <color rgb="FFEEEEEE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 indent="1"/>
    </xf>
    <xf numFmtId="0" fontId="0" fillId="3" borderId="5" xfId="0" applyFill="1" applyBorder="1" applyAlignment="1">
      <alignment horizontal="left" vertical="center" wrapText="1" indent="1"/>
    </xf>
    <xf numFmtId="0" fontId="4" fillId="3" borderId="8" xfId="0" applyFont="1" applyFill="1" applyBorder="1" applyAlignment="1">
      <alignment horizontal="left" vertical="center" wrapText="1"/>
    </xf>
    <xf numFmtId="0" fontId="0" fillId="4" borderId="8" xfId="0" applyFill="1" applyBorder="1"/>
    <xf numFmtId="0" fontId="3" fillId="3" borderId="9" xfId="0" applyFont="1" applyFill="1" applyBorder="1" applyAlignment="1">
      <alignment horizontal="left" vertical="center" wrapText="1" indent="1"/>
    </xf>
    <xf numFmtId="0" fontId="0" fillId="4" borderId="0" xfId="0" applyFill="1"/>
    <xf numFmtId="0" fontId="0" fillId="5" borderId="0" xfId="0" applyFill="1"/>
    <xf numFmtId="0" fontId="0" fillId="5" borderId="8" xfId="0" applyFill="1" applyBorder="1"/>
    <xf numFmtId="0" fontId="3" fillId="3" borderId="16" xfId="0" applyFont="1" applyFill="1" applyBorder="1" applyAlignment="1">
      <alignment horizontal="left" vertical="center" wrapText="1" indent="1"/>
    </xf>
    <xf numFmtId="0" fontId="3" fillId="3" borderId="19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vertical="center" wrapText="1"/>
    </xf>
    <xf numFmtId="164" fontId="3" fillId="3" borderId="20" xfId="0" applyNumberFormat="1" applyFont="1" applyFill="1" applyBorder="1" applyAlignment="1">
      <alignment horizontal="left" vertical="center" wrapText="1" indent="1"/>
    </xf>
    <xf numFmtId="0" fontId="3" fillId="3" borderId="1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left" vertical="center" wrapText="1" inden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left" vertical="center" wrapText="1" indent="1"/>
    </xf>
    <xf numFmtId="165" fontId="5" fillId="3" borderId="14" xfId="0" applyNumberFormat="1" applyFont="1" applyFill="1" applyBorder="1" applyAlignment="1">
      <alignment horizontal="center" vertical="center"/>
    </xf>
    <xf numFmtId="165" fontId="6" fillId="3" borderId="13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left" vertical="center" wrapText="1" indent="1"/>
    </xf>
    <xf numFmtId="0" fontId="3" fillId="3" borderId="17" xfId="0" applyFont="1" applyFill="1" applyBorder="1" applyAlignment="1">
      <alignment horizontal="center" vertical="center" wrapText="1"/>
    </xf>
    <xf numFmtId="165" fontId="5" fillId="3" borderId="18" xfId="0" applyNumberFormat="1" applyFont="1" applyFill="1" applyBorder="1" applyAlignment="1">
      <alignment horizontal="center" vertical="center"/>
    </xf>
    <xf numFmtId="164" fontId="3" fillId="3" borderId="18" xfId="0" applyNumberFormat="1" applyFont="1" applyFill="1" applyBorder="1" applyAlignment="1">
      <alignment horizontal="left" vertical="center" wrapText="1" indent="1"/>
    </xf>
    <xf numFmtId="164" fontId="3" fillId="3" borderId="21" xfId="0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0C0C0"/>
      <rgbColor rgb="FF737373"/>
      <rgbColor rgb="FF9999FF"/>
      <rgbColor rgb="FF993366"/>
      <rgbColor rgb="FFFBEDE4"/>
      <rgbColor rgb="FFEEEEEE"/>
      <rgbColor rgb="FF660066"/>
      <rgbColor rgb="FFFF8080"/>
      <rgbColor rgb="FF0066CC"/>
      <rgbColor rgb="FFE4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FDF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8220"/>
      <rgbColor rgb="FFFF6600"/>
      <rgbColor rgb="FF5D5D5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1F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gif"/><Relationship Id="rId58" Type="http://schemas.openxmlformats.org/officeDocument/2006/relationships/image" Target="../media/image58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390600</xdr:colOff>
      <xdr:row>2</xdr:row>
      <xdr:rowOff>9360</xdr:rowOff>
    </xdr:from>
    <xdr:to>
      <xdr:col>0</xdr:col>
      <xdr:colOff>1609200</xdr:colOff>
      <xdr:row>8</xdr:row>
      <xdr:rowOff>84960</xdr:rowOff>
    </xdr:to>
    <xdr:pic>
      <xdr:nvPicPr>
        <xdr:cNvPr id="2" name="Imagen 1" descr="Imagen del produc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0600" y="7905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571636</xdr:colOff>
      <xdr:row>9</xdr:row>
      <xdr:rowOff>171360</xdr:rowOff>
    </xdr:from>
    <xdr:to>
      <xdr:col>0</xdr:col>
      <xdr:colOff>1571626</xdr:colOff>
      <xdr:row>14</xdr:row>
      <xdr:rowOff>9525</xdr:rowOff>
    </xdr:to>
    <xdr:pic>
      <xdr:nvPicPr>
        <xdr:cNvPr id="3" name="Imagen 2" descr="Imagen del produc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1636" y="3286035"/>
          <a:ext cx="999990" cy="79066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514380</xdr:colOff>
      <xdr:row>16</xdr:row>
      <xdr:rowOff>85590</xdr:rowOff>
    </xdr:from>
    <xdr:to>
      <xdr:col>0</xdr:col>
      <xdr:colOff>1562100</xdr:colOff>
      <xdr:row>21</xdr:row>
      <xdr:rowOff>95250</xdr:rowOff>
    </xdr:to>
    <xdr:pic>
      <xdr:nvPicPr>
        <xdr:cNvPr id="4" name="Imagen 3" descr="Imagen del produ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14380" y="5657715"/>
          <a:ext cx="1047720" cy="96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1104840</xdr:colOff>
      <xdr:row>25</xdr:row>
      <xdr:rowOff>47520</xdr:rowOff>
    </xdr:from>
    <xdr:to>
      <xdr:col>0</xdr:col>
      <xdr:colOff>1961280</xdr:colOff>
      <xdr:row>28</xdr:row>
      <xdr:rowOff>332280</xdr:rowOff>
    </xdr:to>
    <xdr:pic>
      <xdr:nvPicPr>
        <xdr:cNvPr id="5" name="Imagen 4" descr="Imagen del produc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104840" y="8048520"/>
          <a:ext cx="856440" cy="85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181080</xdr:colOff>
      <xdr:row>30</xdr:row>
      <xdr:rowOff>123840</xdr:rowOff>
    </xdr:from>
    <xdr:to>
      <xdr:col>0</xdr:col>
      <xdr:colOff>866160</xdr:colOff>
      <xdr:row>34</xdr:row>
      <xdr:rowOff>47160</xdr:rowOff>
    </xdr:to>
    <xdr:pic>
      <xdr:nvPicPr>
        <xdr:cNvPr id="6" name="Imagen 5" descr="Imagen del produc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1080" y="9429840"/>
          <a:ext cx="685080" cy="68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142920</xdr:colOff>
      <xdr:row>37</xdr:row>
      <xdr:rowOff>123840</xdr:rowOff>
    </xdr:from>
    <xdr:to>
      <xdr:col>0</xdr:col>
      <xdr:colOff>789840</xdr:colOff>
      <xdr:row>41</xdr:row>
      <xdr:rowOff>9000</xdr:rowOff>
    </xdr:to>
    <xdr:pic>
      <xdr:nvPicPr>
        <xdr:cNvPr id="7" name="Imagen 6" descr="Imagen del produc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42920" y="11439720"/>
          <a:ext cx="646920" cy="64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1181160</xdr:colOff>
      <xdr:row>44</xdr:row>
      <xdr:rowOff>66600</xdr:rowOff>
    </xdr:from>
    <xdr:to>
      <xdr:col>0</xdr:col>
      <xdr:colOff>1999440</xdr:colOff>
      <xdr:row>48</xdr:row>
      <xdr:rowOff>123120</xdr:rowOff>
    </xdr:to>
    <xdr:pic>
      <xdr:nvPicPr>
        <xdr:cNvPr id="8" name="Imagen 7" descr="Imagen del produc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81160" y="13192200"/>
          <a:ext cx="818280" cy="81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1200240</xdr:colOff>
      <xdr:row>51</xdr:row>
      <xdr:rowOff>28440</xdr:rowOff>
    </xdr:from>
    <xdr:to>
      <xdr:col>0</xdr:col>
      <xdr:colOff>1942560</xdr:colOff>
      <xdr:row>55</xdr:row>
      <xdr:rowOff>8640</xdr:rowOff>
    </xdr:to>
    <xdr:pic>
      <xdr:nvPicPr>
        <xdr:cNvPr id="9" name="Imagen 8" descr="Imagen del produ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200240" y="15020640"/>
          <a:ext cx="74232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1171440</xdr:colOff>
      <xdr:row>58</xdr:row>
      <xdr:rowOff>38160</xdr:rowOff>
    </xdr:from>
    <xdr:to>
      <xdr:col>0</xdr:col>
      <xdr:colOff>1865880</xdr:colOff>
      <xdr:row>61</xdr:row>
      <xdr:rowOff>161280</xdr:rowOff>
    </xdr:to>
    <xdr:pic>
      <xdr:nvPicPr>
        <xdr:cNvPr id="10" name="Imagen 9" descr="Imagen del produc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171440" y="16802280"/>
          <a:ext cx="69444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1181160</xdr:colOff>
      <xdr:row>65</xdr:row>
      <xdr:rowOff>9360</xdr:rowOff>
    </xdr:from>
    <xdr:to>
      <xdr:col>0</xdr:col>
      <xdr:colOff>2018520</xdr:colOff>
      <xdr:row>69</xdr:row>
      <xdr:rowOff>84600</xdr:rowOff>
    </xdr:to>
    <xdr:pic>
      <xdr:nvPicPr>
        <xdr:cNvPr id="11" name="Imagen 10" descr="Imagen del produc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181160" y="18802080"/>
          <a:ext cx="837360" cy="83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47520</xdr:colOff>
      <xdr:row>73</xdr:row>
      <xdr:rowOff>162000</xdr:rowOff>
    </xdr:from>
    <xdr:to>
      <xdr:col>0</xdr:col>
      <xdr:colOff>942120</xdr:colOff>
      <xdr:row>77</xdr:row>
      <xdr:rowOff>294480</xdr:rowOff>
    </xdr:to>
    <xdr:pic>
      <xdr:nvPicPr>
        <xdr:cNvPr id="12" name="Imagen 11" descr="Imagen del produc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47520" y="21459960"/>
          <a:ext cx="894600" cy="894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771705</xdr:colOff>
      <xdr:row>79</xdr:row>
      <xdr:rowOff>76350</xdr:rowOff>
    </xdr:from>
    <xdr:to>
      <xdr:col>0</xdr:col>
      <xdr:colOff>1313865</xdr:colOff>
      <xdr:row>82</xdr:row>
      <xdr:rowOff>46830</xdr:rowOff>
    </xdr:to>
    <xdr:pic>
      <xdr:nvPicPr>
        <xdr:cNvPr id="13" name="Imagen 12" descr="Imagen del produc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771705" y="23088750"/>
          <a:ext cx="542160" cy="5419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647640</xdr:colOff>
      <xdr:row>86</xdr:row>
      <xdr:rowOff>38160</xdr:rowOff>
    </xdr:from>
    <xdr:to>
      <xdr:col>0</xdr:col>
      <xdr:colOff>1370880</xdr:colOff>
      <xdr:row>89</xdr:row>
      <xdr:rowOff>190080</xdr:rowOff>
    </xdr:to>
    <xdr:pic>
      <xdr:nvPicPr>
        <xdr:cNvPr id="14" name="Imagen 13" descr="Imagen del produc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47640" y="24908040"/>
          <a:ext cx="72324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1171440</xdr:colOff>
      <xdr:row>93</xdr:row>
      <xdr:rowOff>76320</xdr:rowOff>
    </xdr:from>
    <xdr:to>
      <xdr:col>0</xdr:col>
      <xdr:colOff>1770840</xdr:colOff>
      <xdr:row>96</xdr:row>
      <xdr:rowOff>104040</xdr:rowOff>
    </xdr:to>
    <xdr:pic>
      <xdr:nvPicPr>
        <xdr:cNvPr id="15" name="Imagen 14" descr="Imagen del produc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1171440" y="27012960"/>
          <a:ext cx="599400" cy="59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104760</xdr:colOff>
      <xdr:row>100</xdr:row>
      <xdr:rowOff>181080</xdr:rowOff>
    </xdr:from>
    <xdr:to>
      <xdr:col>0</xdr:col>
      <xdr:colOff>732600</xdr:colOff>
      <xdr:row>104</xdr:row>
      <xdr:rowOff>47160</xdr:rowOff>
    </xdr:to>
    <xdr:pic>
      <xdr:nvPicPr>
        <xdr:cNvPr id="16" name="Imagen 15" descr="Imagen del produc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104760" y="29099160"/>
          <a:ext cx="627840" cy="62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409680</xdr:colOff>
      <xdr:row>107</xdr:row>
      <xdr:rowOff>114480</xdr:rowOff>
    </xdr:from>
    <xdr:to>
      <xdr:col>0</xdr:col>
      <xdr:colOff>1628280</xdr:colOff>
      <xdr:row>112</xdr:row>
      <xdr:rowOff>380520</xdr:rowOff>
    </xdr:to>
    <xdr:pic>
      <xdr:nvPicPr>
        <xdr:cNvPr id="17" name="Imagen 16" descr="Imagen del product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409680" y="3104208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399960</xdr:colOff>
      <xdr:row>114</xdr:row>
      <xdr:rowOff>38160</xdr:rowOff>
    </xdr:from>
    <xdr:to>
      <xdr:col>0</xdr:col>
      <xdr:colOff>1618560</xdr:colOff>
      <xdr:row>119</xdr:row>
      <xdr:rowOff>304200</xdr:rowOff>
    </xdr:to>
    <xdr:pic>
      <xdr:nvPicPr>
        <xdr:cNvPr id="18" name="Imagen 17" descr="Imagen del produc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399960" y="327945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419040</xdr:colOff>
      <xdr:row>121</xdr:row>
      <xdr:rowOff>152280</xdr:rowOff>
    </xdr:from>
    <xdr:to>
      <xdr:col>0</xdr:col>
      <xdr:colOff>1637640</xdr:colOff>
      <xdr:row>126</xdr:row>
      <xdr:rowOff>418320</xdr:rowOff>
    </xdr:to>
    <xdr:pic>
      <xdr:nvPicPr>
        <xdr:cNvPr id="19" name="Imagen 18" descr="Imagen del produc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419040" y="3463272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504720</xdr:colOff>
      <xdr:row>128</xdr:row>
      <xdr:rowOff>133200</xdr:rowOff>
    </xdr:from>
    <xdr:to>
      <xdr:col>0</xdr:col>
      <xdr:colOff>1723320</xdr:colOff>
      <xdr:row>133</xdr:row>
      <xdr:rowOff>399240</xdr:rowOff>
    </xdr:to>
    <xdr:pic>
      <xdr:nvPicPr>
        <xdr:cNvPr id="20" name="Imagen 19" descr="Imagen del produ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04720" y="3650904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514440</xdr:colOff>
      <xdr:row>135</xdr:row>
      <xdr:rowOff>47520</xdr:rowOff>
    </xdr:from>
    <xdr:to>
      <xdr:col>0</xdr:col>
      <xdr:colOff>1733040</xdr:colOff>
      <xdr:row>140</xdr:row>
      <xdr:rowOff>313560</xdr:rowOff>
    </xdr:to>
    <xdr:pic>
      <xdr:nvPicPr>
        <xdr:cNvPr id="21" name="Imagen 20" descr="Imagen del produc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514440" y="3838572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581040</xdr:colOff>
      <xdr:row>142</xdr:row>
      <xdr:rowOff>38160</xdr:rowOff>
    </xdr:from>
    <xdr:to>
      <xdr:col>0</xdr:col>
      <xdr:colOff>1799640</xdr:colOff>
      <xdr:row>147</xdr:row>
      <xdr:rowOff>304200</xdr:rowOff>
    </xdr:to>
    <xdr:pic>
      <xdr:nvPicPr>
        <xdr:cNvPr id="22" name="Imagen 21" descr="Imagen del produc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581040" y="4012884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504975</xdr:colOff>
      <xdr:row>148</xdr:row>
      <xdr:rowOff>361965</xdr:rowOff>
    </xdr:from>
    <xdr:to>
      <xdr:col>0</xdr:col>
      <xdr:colOff>1723575</xdr:colOff>
      <xdr:row>154</xdr:row>
      <xdr:rowOff>256680</xdr:rowOff>
    </xdr:to>
    <xdr:pic>
      <xdr:nvPicPr>
        <xdr:cNvPr id="23" name="Imagen 22" descr="Imagen del produc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504975" y="41862390"/>
          <a:ext cx="1218600" cy="121869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542850</xdr:colOff>
      <xdr:row>156</xdr:row>
      <xdr:rowOff>57195</xdr:rowOff>
    </xdr:from>
    <xdr:to>
      <xdr:col>0</xdr:col>
      <xdr:colOff>1761450</xdr:colOff>
      <xdr:row>161</xdr:row>
      <xdr:rowOff>323235</xdr:rowOff>
    </xdr:to>
    <xdr:pic>
      <xdr:nvPicPr>
        <xdr:cNvPr id="24" name="Imagen 23" descr="Imagen del produc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542850" y="43615020"/>
          <a:ext cx="1218600" cy="12185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438120</xdr:colOff>
      <xdr:row>163</xdr:row>
      <xdr:rowOff>133200</xdr:rowOff>
    </xdr:from>
    <xdr:to>
      <xdr:col>0</xdr:col>
      <xdr:colOff>1656720</xdr:colOff>
      <xdr:row>168</xdr:row>
      <xdr:rowOff>399240</xdr:rowOff>
    </xdr:to>
    <xdr:pic>
      <xdr:nvPicPr>
        <xdr:cNvPr id="25" name="Imagen 24" descr="Imagen del produc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438120" y="4544352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571680</xdr:colOff>
      <xdr:row>170</xdr:row>
      <xdr:rowOff>133200</xdr:rowOff>
    </xdr:from>
    <xdr:to>
      <xdr:col>0</xdr:col>
      <xdr:colOff>1790280</xdr:colOff>
      <xdr:row>175</xdr:row>
      <xdr:rowOff>399240</xdr:rowOff>
    </xdr:to>
    <xdr:pic>
      <xdr:nvPicPr>
        <xdr:cNvPr id="26" name="Imagen 25" descr="Imagen del produc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571680" y="4731048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418965</xdr:colOff>
      <xdr:row>177</xdr:row>
      <xdr:rowOff>28575</xdr:rowOff>
    </xdr:from>
    <xdr:to>
      <xdr:col>0</xdr:col>
      <xdr:colOff>1609725</xdr:colOff>
      <xdr:row>182</xdr:row>
      <xdr:rowOff>237405</xdr:rowOff>
    </xdr:to>
    <xdr:pic>
      <xdr:nvPicPr>
        <xdr:cNvPr id="27" name="Imagen 26" descr="Imagen del produc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418965" y="49168050"/>
          <a:ext cx="1190760" cy="11613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533520</xdr:colOff>
      <xdr:row>184</xdr:row>
      <xdr:rowOff>19095</xdr:rowOff>
    </xdr:from>
    <xdr:to>
      <xdr:col>0</xdr:col>
      <xdr:colOff>1752120</xdr:colOff>
      <xdr:row>189</xdr:row>
      <xdr:rowOff>285060</xdr:rowOff>
    </xdr:to>
    <xdr:pic>
      <xdr:nvPicPr>
        <xdr:cNvPr id="28" name="Imagen 27" descr="Imagen del produc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533520" y="51377895"/>
          <a:ext cx="1218600" cy="121846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533520</xdr:colOff>
      <xdr:row>191</xdr:row>
      <xdr:rowOff>104760</xdr:rowOff>
    </xdr:from>
    <xdr:to>
      <xdr:col>0</xdr:col>
      <xdr:colOff>1752120</xdr:colOff>
      <xdr:row>196</xdr:row>
      <xdr:rowOff>370800</xdr:rowOff>
    </xdr:to>
    <xdr:pic>
      <xdr:nvPicPr>
        <xdr:cNvPr id="29" name="Imagen 28" descr="Imagen del produc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533520" y="532638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485640</xdr:colOff>
      <xdr:row>199</xdr:row>
      <xdr:rowOff>9360</xdr:rowOff>
    </xdr:from>
    <xdr:to>
      <xdr:col>0</xdr:col>
      <xdr:colOff>1704240</xdr:colOff>
      <xdr:row>203</xdr:row>
      <xdr:rowOff>465840</xdr:rowOff>
    </xdr:to>
    <xdr:pic>
      <xdr:nvPicPr>
        <xdr:cNvPr id="30" name="Imagen 29" descr="Imagen del produc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485640" y="551019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542880</xdr:colOff>
      <xdr:row>205</xdr:row>
      <xdr:rowOff>123840</xdr:rowOff>
    </xdr:from>
    <xdr:to>
      <xdr:col>0</xdr:col>
      <xdr:colOff>1761480</xdr:colOff>
      <xdr:row>210</xdr:row>
      <xdr:rowOff>389880</xdr:rowOff>
    </xdr:to>
    <xdr:pic>
      <xdr:nvPicPr>
        <xdr:cNvPr id="31" name="Imagen 30" descr="Imagen del produc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542880" y="569214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514440</xdr:colOff>
      <xdr:row>213</xdr:row>
      <xdr:rowOff>0</xdr:rowOff>
    </xdr:from>
    <xdr:to>
      <xdr:col>0</xdr:col>
      <xdr:colOff>1733040</xdr:colOff>
      <xdr:row>217</xdr:row>
      <xdr:rowOff>456480</xdr:rowOff>
    </xdr:to>
    <xdr:pic>
      <xdr:nvPicPr>
        <xdr:cNvPr id="32" name="Imagen 31" descr="Imagen del produc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514440" y="588168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504720</xdr:colOff>
      <xdr:row>220</xdr:row>
      <xdr:rowOff>9360</xdr:rowOff>
    </xdr:from>
    <xdr:to>
      <xdr:col>0</xdr:col>
      <xdr:colOff>1723320</xdr:colOff>
      <xdr:row>224</xdr:row>
      <xdr:rowOff>466200</xdr:rowOff>
    </xdr:to>
    <xdr:pic>
      <xdr:nvPicPr>
        <xdr:cNvPr id="33" name="Imagen 32" descr="Imagen del produc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/>
        <a:stretch/>
      </xdr:blipFill>
      <xdr:spPr>
        <a:xfrm>
          <a:off x="504720" y="606837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476280</xdr:colOff>
      <xdr:row>227</xdr:row>
      <xdr:rowOff>85680</xdr:rowOff>
    </xdr:from>
    <xdr:to>
      <xdr:col>0</xdr:col>
      <xdr:colOff>1694880</xdr:colOff>
      <xdr:row>231</xdr:row>
      <xdr:rowOff>542520</xdr:rowOff>
    </xdr:to>
    <xdr:pic>
      <xdr:nvPicPr>
        <xdr:cNvPr id="34" name="Imagen 33" descr="Imagen del produc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476280" y="6269364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419040</xdr:colOff>
      <xdr:row>234</xdr:row>
      <xdr:rowOff>28440</xdr:rowOff>
    </xdr:from>
    <xdr:to>
      <xdr:col>0</xdr:col>
      <xdr:colOff>1637640</xdr:colOff>
      <xdr:row>238</xdr:row>
      <xdr:rowOff>484920</xdr:rowOff>
    </xdr:to>
    <xdr:pic>
      <xdr:nvPicPr>
        <xdr:cNvPr id="35" name="Imagen 34" descr="Imagen del produc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419040" y="645984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476280</xdr:colOff>
      <xdr:row>241</xdr:row>
      <xdr:rowOff>9360</xdr:rowOff>
    </xdr:from>
    <xdr:to>
      <xdr:col>0</xdr:col>
      <xdr:colOff>1694880</xdr:colOff>
      <xdr:row>245</xdr:row>
      <xdr:rowOff>465840</xdr:rowOff>
    </xdr:to>
    <xdr:pic>
      <xdr:nvPicPr>
        <xdr:cNvPr id="36" name="Imagen 35" descr="Imagen del product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/>
        <a:stretch/>
      </xdr:blipFill>
      <xdr:spPr>
        <a:xfrm>
          <a:off x="476280" y="664272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657360</xdr:colOff>
      <xdr:row>247</xdr:row>
      <xdr:rowOff>171360</xdr:rowOff>
    </xdr:from>
    <xdr:to>
      <xdr:col>0</xdr:col>
      <xdr:colOff>1875960</xdr:colOff>
      <xdr:row>252</xdr:row>
      <xdr:rowOff>437400</xdr:rowOff>
    </xdr:to>
    <xdr:pic>
      <xdr:nvPicPr>
        <xdr:cNvPr id="37" name="Imagen 36" descr="Imagen del product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657360" y="685893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561960</xdr:colOff>
      <xdr:row>254</xdr:row>
      <xdr:rowOff>181080</xdr:rowOff>
    </xdr:from>
    <xdr:to>
      <xdr:col>0</xdr:col>
      <xdr:colOff>1780560</xdr:colOff>
      <xdr:row>259</xdr:row>
      <xdr:rowOff>447480</xdr:rowOff>
    </xdr:to>
    <xdr:pic>
      <xdr:nvPicPr>
        <xdr:cNvPr id="38" name="Imagen 37" descr="Imagen del produc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6"/>
        <a:stretch/>
      </xdr:blipFill>
      <xdr:spPr>
        <a:xfrm>
          <a:off x="561960" y="707043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495360</xdr:colOff>
      <xdr:row>262</xdr:row>
      <xdr:rowOff>9360</xdr:rowOff>
    </xdr:from>
    <xdr:to>
      <xdr:col>0</xdr:col>
      <xdr:colOff>1713960</xdr:colOff>
      <xdr:row>266</xdr:row>
      <xdr:rowOff>465840</xdr:rowOff>
    </xdr:to>
    <xdr:pic>
      <xdr:nvPicPr>
        <xdr:cNvPr id="39" name="Imagen 38" descr="Imagen del product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7"/>
        <a:stretch/>
      </xdr:blipFill>
      <xdr:spPr>
        <a:xfrm>
          <a:off x="495360" y="729612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485640</xdr:colOff>
      <xdr:row>269</xdr:row>
      <xdr:rowOff>0</xdr:rowOff>
    </xdr:from>
    <xdr:to>
      <xdr:col>0</xdr:col>
      <xdr:colOff>1704240</xdr:colOff>
      <xdr:row>273</xdr:row>
      <xdr:rowOff>456480</xdr:rowOff>
    </xdr:to>
    <xdr:pic>
      <xdr:nvPicPr>
        <xdr:cNvPr id="40" name="Imagen 39" descr="Imagen del product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8"/>
        <a:stretch/>
      </xdr:blipFill>
      <xdr:spPr>
        <a:xfrm>
          <a:off x="485640" y="7517124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485640</xdr:colOff>
      <xdr:row>275</xdr:row>
      <xdr:rowOff>162000</xdr:rowOff>
    </xdr:from>
    <xdr:to>
      <xdr:col>0</xdr:col>
      <xdr:colOff>1704240</xdr:colOff>
      <xdr:row>280</xdr:row>
      <xdr:rowOff>428040</xdr:rowOff>
    </xdr:to>
    <xdr:pic>
      <xdr:nvPicPr>
        <xdr:cNvPr id="41" name="Imagen 40" descr="Imagen del product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9"/>
        <a:stretch/>
      </xdr:blipFill>
      <xdr:spPr>
        <a:xfrm>
          <a:off x="485640" y="771336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504720</xdr:colOff>
      <xdr:row>283</xdr:row>
      <xdr:rowOff>9360</xdr:rowOff>
    </xdr:from>
    <xdr:to>
      <xdr:col>0</xdr:col>
      <xdr:colOff>1723320</xdr:colOff>
      <xdr:row>287</xdr:row>
      <xdr:rowOff>466200</xdr:rowOff>
    </xdr:to>
    <xdr:pic>
      <xdr:nvPicPr>
        <xdr:cNvPr id="42" name="Imagen 41" descr="Imagen del product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504720" y="7930512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447840</xdr:colOff>
      <xdr:row>289</xdr:row>
      <xdr:rowOff>152280</xdr:rowOff>
    </xdr:from>
    <xdr:to>
      <xdr:col>0</xdr:col>
      <xdr:colOff>1666440</xdr:colOff>
      <xdr:row>294</xdr:row>
      <xdr:rowOff>418320</xdr:rowOff>
    </xdr:to>
    <xdr:pic>
      <xdr:nvPicPr>
        <xdr:cNvPr id="43" name="Imagen 42" descr="Imagen del product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1"/>
        <a:stretch/>
      </xdr:blipFill>
      <xdr:spPr>
        <a:xfrm>
          <a:off x="447840" y="813243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466560</xdr:colOff>
      <xdr:row>297</xdr:row>
      <xdr:rowOff>0</xdr:rowOff>
    </xdr:from>
    <xdr:to>
      <xdr:col>0</xdr:col>
      <xdr:colOff>1685160</xdr:colOff>
      <xdr:row>301</xdr:row>
      <xdr:rowOff>456480</xdr:rowOff>
    </xdr:to>
    <xdr:pic>
      <xdr:nvPicPr>
        <xdr:cNvPr id="44" name="Imagen 43" descr="Imagen del product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466560" y="8348652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457200</xdr:colOff>
      <xdr:row>304</xdr:row>
      <xdr:rowOff>57240</xdr:rowOff>
    </xdr:from>
    <xdr:to>
      <xdr:col>0</xdr:col>
      <xdr:colOff>1675800</xdr:colOff>
      <xdr:row>308</xdr:row>
      <xdr:rowOff>514080</xdr:rowOff>
    </xdr:to>
    <xdr:pic>
      <xdr:nvPicPr>
        <xdr:cNvPr id="45" name="Imagen 44" descr="Imagen del product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3"/>
        <a:stretch/>
      </xdr:blipFill>
      <xdr:spPr>
        <a:xfrm>
          <a:off x="457200" y="8575380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438120</xdr:colOff>
      <xdr:row>311</xdr:row>
      <xdr:rowOff>28440</xdr:rowOff>
    </xdr:from>
    <xdr:to>
      <xdr:col>0</xdr:col>
      <xdr:colOff>1656720</xdr:colOff>
      <xdr:row>315</xdr:row>
      <xdr:rowOff>485280</xdr:rowOff>
    </xdr:to>
    <xdr:pic>
      <xdr:nvPicPr>
        <xdr:cNvPr id="46" name="Imagen 45" descr="Imagen del product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4"/>
        <a:stretch/>
      </xdr:blipFill>
      <xdr:spPr>
        <a:xfrm>
          <a:off x="438120" y="8797284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533520</xdr:colOff>
      <xdr:row>317</xdr:row>
      <xdr:rowOff>114480</xdr:rowOff>
    </xdr:from>
    <xdr:to>
      <xdr:col>0</xdr:col>
      <xdr:colOff>1752120</xdr:colOff>
      <xdr:row>322</xdr:row>
      <xdr:rowOff>380520</xdr:rowOff>
    </xdr:to>
    <xdr:pic>
      <xdr:nvPicPr>
        <xdr:cNvPr id="47" name="Imagen 46" descr="Imagen del product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5"/>
        <a:stretch/>
      </xdr:blipFill>
      <xdr:spPr>
        <a:xfrm>
          <a:off x="533520" y="8979228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628560</xdr:colOff>
      <xdr:row>324</xdr:row>
      <xdr:rowOff>114480</xdr:rowOff>
    </xdr:from>
    <xdr:to>
      <xdr:col>0</xdr:col>
      <xdr:colOff>1847160</xdr:colOff>
      <xdr:row>329</xdr:row>
      <xdr:rowOff>380520</xdr:rowOff>
    </xdr:to>
    <xdr:pic>
      <xdr:nvPicPr>
        <xdr:cNvPr id="48" name="Imagen 47" descr="Imagen del product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6"/>
        <a:stretch/>
      </xdr:blipFill>
      <xdr:spPr>
        <a:xfrm>
          <a:off x="628560" y="915735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495360</xdr:colOff>
      <xdr:row>331</xdr:row>
      <xdr:rowOff>104760</xdr:rowOff>
    </xdr:from>
    <xdr:to>
      <xdr:col>0</xdr:col>
      <xdr:colOff>1713960</xdr:colOff>
      <xdr:row>336</xdr:row>
      <xdr:rowOff>371160</xdr:rowOff>
    </xdr:to>
    <xdr:pic>
      <xdr:nvPicPr>
        <xdr:cNvPr id="49" name="Imagen 48" descr="Imagen del product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7"/>
        <a:stretch/>
      </xdr:blipFill>
      <xdr:spPr>
        <a:xfrm>
          <a:off x="495360" y="934689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485640</xdr:colOff>
      <xdr:row>338</xdr:row>
      <xdr:rowOff>66600</xdr:rowOff>
    </xdr:from>
    <xdr:to>
      <xdr:col>0</xdr:col>
      <xdr:colOff>1704240</xdr:colOff>
      <xdr:row>343</xdr:row>
      <xdr:rowOff>332640</xdr:rowOff>
    </xdr:to>
    <xdr:pic>
      <xdr:nvPicPr>
        <xdr:cNvPr id="50" name="Imagen 49" descr="Imagen del produc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485640" y="952689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457200</xdr:colOff>
      <xdr:row>345</xdr:row>
      <xdr:rowOff>85680</xdr:rowOff>
    </xdr:from>
    <xdr:to>
      <xdr:col>0</xdr:col>
      <xdr:colOff>1675800</xdr:colOff>
      <xdr:row>350</xdr:row>
      <xdr:rowOff>351720</xdr:rowOff>
    </xdr:to>
    <xdr:pic>
      <xdr:nvPicPr>
        <xdr:cNvPr id="51" name="Imagen 50" descr="Imagen del produc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9"/>
        <a:stretch/>
      </xdr:blipFill>
      <xdr:spPr>
        <a:xfrm>
          <a:off x="457200" y="9707868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495360</xdr:colOff>
      <xdr:row>352</xdr:row>
      <xdr:rowOff>162000</xdr:rowOff>
    </xdr:from>
    <xdr:to>
      <xdr:col>0</xdr:col>
      <xdr:colOff>1713960</xdr:colOff>
      <xdr:row>357</xdr:row>
      <xdr:rowOff>428040</xdr:rowOff>
    </xdr:to>
    <xdr:pic>
      <xdr:nvPicPr>
        <xdr:cNvPr id="52" name="Imagen 51" descr="Imagen del produc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0"/>
        <a:stretch/>
      </xdr:blipFill>
      <xdr:spPr>
        <a:xfrm>
          <a:off x="495360" y="989553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428760</xdr:colOff>
      <xdr:row>359</xdr:row>
      <xdr:rowOff>152280</xdr:rowOff>
    </xdr:from>
    <xdr:to>
      <xdr:col>0</xdr:col>
      <xdr:colOff>1647360</xdr:colOff>
      <xdr:row>364</xdr:row>
      <xdr:rowOff>418320</xdr:rowOff>
    </xdr:to>
    <xdr:pic>
      <xdr:nvPicPr>
        <xdr:cNvPr id="53" name="Imagen 52" descr="Imagen del produc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1"/>
        <a:stretch/>
      </xdr:blipFill>
      <xdr:spPr>
        <a:xfrm>
          <a:off x="428760" y="100888560"/>
          <a:ext cx="1218600" cy="121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28635</xdr:colOff>
      <xdr:row>25</xdr:row>
      <xdr:rowOff>28620</xdr:rowOff>
    </xdr:from>
    <xdr:to>
      <xdr:col>0</xdr:col>
      <xdr:colOff>856635</xdr:colOff>
      <xdr:row>28</xdr:row>
      <xdr:rowOff>285090</xdr:rowOff>
    </xdr:to>
    <xdr:pic>
      <xdr:nvPicPr>
        <xdr:cNvPr id="54" name="Imagen 56" descr="Imagen del produc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8635" y="8029620"/>
          <a:ext cx="828000" cy="82797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619200</xdr:colOff>
      <xdr:row>23</xdr:row>
      <xdr:rowOff>0</xdr:rowOff>
    </xdr:from>
    <xdr:to>
      <xdr:col>0</xdr:col>
      <xdr:colOff>1428120</xdr:colOff>
      <xdr:row>26</xdr:row>
      <xdr:rowOff>135360</xdr:rowOff>
    </xdr:to>
    <xdr:pic>
      <xdr:nvPicPr>
        <xdr:cNvPr id="55" name="Imagen 57" descr="Imagen del produc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19200" y="7620120"/>
          <a:ext cx="808920" cy="706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666720</xdr:colOff>
      <xdr:row>33</xdr:row>
      <xdr:rowOff>66600</xdr:rowOff>
    </xdr:from>
    <xdr:to>
      <xdr:col>0</xdr:col>
      <xdr:colOff>1351800</xdr:colOff>
      <xdr:row>35</xdr:row>
      <xdr:rowOff>370440</xdr:rowOff>
    </xdr:to>
    <xdr:pic>
      <xdr:nvPicPr>
        <xdr:cNvPr id="56" name="Imagen 58" descr="Imagen del produc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66720" y="9943920"/>
          <a:ext cx="685080" cy="68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1209600</xdr:colOff>
      <xdr:row>30</xdr:row>
      <xdr:rowOff>57240</xdr:rowOff>
    </xdr:from>
    <xdr:to>
      <xdr:col>0</xdr:col>
      <xdr:colOff>1894680</xdr:colOff>
      <xdr:row>33</xdr:row>
      <xdr:rowOff>171000</xdr:rowOff>
    </xdr:to>
    <xdr:pic>
      <xdr:nvPicPr>
        <xdr:cNvPr id="57" name="Imagen 59" descr="Imagen del product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209600" y="9363240"/>
          <a:ext cx="685080" cy="68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666720</xdr:colOff>
      <xdr:row>40</xdr:row>
      <xdr:rowOff>76320</xdr:rowOff>
    </xdr:from>
    <xdr:to>
      <xdr:col>0</xdr:col>
      <xdr:colOff>1418400</xdr:colOff>
      <xdr:row>42</xdr:row>
      <xdr:rowOff>447120</xdr:rowOff>
    </xdr:to>
    <xdr:pic>
      <xdr:nvPicPr>
        <xdr:cNvPr id="58" name="Imagen 60" descr="Imagen del product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666720" y="11963520"/>
          <a:ext cx="751680" cy="75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1133640</xdr:colOff>
      <xdr:row>37</xdr:row>
      <xdr:rowOff>57240</xdr:rowOff>
    </xdr:from>
    <xdr:to>
      <xdr:col>0</xdr:col>
      <xdr:colOff>1904400</xdr:colOff>
      <xdr:row>41</xdr:row>
      <xdr:rowOff>66240</xdr:rowOff>
    </xdr:to>
    <xdr:pic>
      <xdr:nvPicPr>
        <xdr:cNvPr id="59" name="Imagen 61" descr="Imagen del product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133640" y="11373120"/>
          <a:ext cx="77076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552600</xdr:colOff>
      <xdr:row>46</xdr:row>
      <xdr:rowOff>95400</xdr:rowOff>
    </xdr:from>
    <xdr:to>
      <xdr:col>0</xdr:col>
      <xdr:colOff>1323360</xdr:colOff>
      <xdr:row>49</xdr:row>
      <xdr:rowOff>294840</xdr:rowOff>
    </xdr:to>
    <xdr:pic>
      <xdr:nvPicPr>
        <xdr:cNvPr id="60" name="Imagen 62" descr="Imagen del product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52600" y="13601880"/>
          <a:ext cx="77076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38160</xdr:colOff>
      <xdr:row>43</xdr:row>
      <xdr:rowOff>352440</xdr:rowOff>
    </xdr:from>
    <xdr:to>
      <xdr:col>0</xdr:col>
      <xdr:colOff>808920</xdr:colOff>
      <xdr:row>47</xdr:row>
      <xdr:rowOff>180360</xdr:rowOff>
    </xdr:to>
    <xdr:pic>
      <xdr:nvPicPr>
        <xdr:cNvPr id="61" name="Imagen 63" descr="Imagen del product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38160" y="13106520"/>
          <a:ext cx="77076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552600</xdr:colOff>
      <xdr:row>54</xdr:row>
      <xdr:rowOff>28440</xdr:rowOff>
    </xdr:from>
    <xdr:to>
      <xdr:col>0</xdr:col>
      <xdr:colOff>1333080</xdr:colOff>
      <xdr:row>56</xdr:row>
      <xdr:rowOff>428040</xdr:rowOff>
    </xdr:to>
    <xdr:pic>
      <xdr:nvPicPr>
        <xdr:cNvPr id="62" name="Imagen 64" descr="Imagen del product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52600" y="15592320"/>
          <a:ext cx="78048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191160</xdr:colOff>
      <xdr:row>51</xdr:row>
      <xdr:rowOff>66600</xdr:rowOff>
    </xdr:from>
    <xdr:to>
      <xdr:col>0</xdr:col>
      <xdr:colOff>866880</xdr:colOff>
      <xdr:row>54</xdr:row>
      <xdr:rowOff>170640</xdr:rowOff>
    </xdr:to>
    <xdr:pic>
      <xdr:nvPicPr>
        <xdr:cNvPr id="63" name="Imagen 65" descr="Imagen del product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 rot="21442800" flipH="1">
          <a:off x="190800" y="15058800"/>
          <a:ext cx="67572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743040</xdr:colOff>
      <xdr:row>61</xdr:row>
      <xdr:rowOff>0</xdr:rowOff>
    </xdr:from>
    <xdr:to>
      <xdr:col>0</xdr:col>
      <xdr:colOff>1571040</xdr:colOff>
      <xdr:row>63</xdr:row>
      <xdr:rowOff>446760</xdr:rowOff>
    </xdr:to>
    <xdr:pic>
      <xdr:nvPicPr>
        <xdr:cNvPr id="64" name="Imagen 66" descr="Imagen del product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743040" y="17335440"/>
          <a:ext cx="82800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133200</xdr:colOff>
      <xdr:row>58</xdr:row>
      <xdr:rowOff>0</xdr:rowOff>
    </xdr:from>
    <xdr:to>
      <xdr:col>0</xdr:col>
      <xdr:colOff>961200</xdr:colOff>
      <xdr:row>62</xdr:row>
      <xdr:rowOff>66240</xdr:rowOff>
    </xdr:to>
    <xdr:pic>
      <xdr:nvPicPr>
        <xdr:cNvPr id="65" name="Imagen 67" descr="Imagen del product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33200" y="16764120"/>
          <a:ext cx="82800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714240</xdr:colOff>
      <xdr:row>68</xdr:row>
      <xdr:rowOff>95400</xdr:rowOff>
    </xdr:from>
    <xdr:to>
      <xdr:col>0</xdr:col>
      <xdr:colOff>1446840</xdr:colOff>
      <xdr:row>71</xdr:row>
      <xdr:rowOff>256680</xdr:rowOff>
    </xdr:to>
    <xdr:pic>
      <xdr:nvPicPr>
        <xdr:cNvPr id="66" name="Imagen 68" descr="Imagen del product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714240" y="19459800"/>
          <a:ext cx="732600" cy="73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114480</xdr:colOff>
      <xdr:row>65</xdr:row>
      <xdr:rowOff>66600</xdr:rowOff>
    </xdr:from>
    <xdr:to>
      <xdr:col>0</xdr:col>
      <xdr:colOff>970920</xdr:colOff>
      <xdr:row>69</xdr:row>
      <xdr:rowOff>160920</xdr:rowOff>
    </xdr:to>
    <xdr:pic>
      <xdr:nvPicPr>
        <xdr:cNvPr id="67" name="Imagen 69" descr="Imagen del produc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14480" y="18859320"/>
          <a:ext cx="856440" cy="85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1190520</xdr:colOff>
      <xdr:row>74</xdr:row>
      <xdr:rowOff>133200</xdr:rowOff>
    </xdr:from>
    <xdr:to>
      <xdr:col>0</xdr:col>
      <xdr:colOff>1913760</xdr:colOff>
      <xdr:row>77</xdr:row>
      <xdr:rowOff>284760</xdr:rowOff>
    </xdr:to>
    <xdr:pic>
      <xdr:nvPicPr>
        <xdr:cNvPr id="68" name="Imagen 71" descr="Imagen del product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1190520" y="21621600"/>
          <a:ext cx="72324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771480</xdr:colOff>
      <xdr:row>72</xdr:row>
      <xdr:rowOff>47520</xdr:rowOff>
    </xdr:from>
    <xdr:to>
      <xdr:col>0</xdr:col>
      <xdr:colOff>1513800</xdr:colOff>
      <xdr:row>76</xdr:row>
      <xdr:rowOff>28080</xdr:rowOff>
    </xdr:to>
    <xdr:pic>
      <xdr:nvPicPr>
        <xdr:cNvPr id="69" name="Imagen 72" descr="Imagen del product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771480" y="21155040"/>
          <a:ext cx="74232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133230</xdr:colOff>
      <xdr:row>81</xdr:row>
      <xdr:rowOff>114285</xdr:rowOff>
    </xdr:from>
    <xdr:to>
      <xdr:col>0</xdr:col>
      <xdr:colOff>675390</xdr:colOff>
      <xdr:row>84</xdr:row>
      <xdr:rowOff>85125</xdr:rowOff>
    </xdr:to>
    <xdr:pic>
      <xdr:nvPicPr>
        <xdr:cNvPr id="70" name="Imagen 73" descr="Imagen del product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133230" y="23507685"/>
          <a:ext cx="542160" cy="5423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1400280</xdr:colOff>
      <xdr:row>81</xdr:row>
      <xdr:rowOff>76080</xdr:rowOff>
    </xdr:from>
    <xdr:to>
      <xdr:col>0</xdr:col>
      <xdr:colOff>1942440</xdr:colOff>
      <xdr:row>84</xdr:row>
      <xdr:rowOff>46920</xdr:rowOff>
    </xdr:to>
    <xdr:pic>
      <xdr:nvPicPr>
        <xdr:cNvPr id="71" name="Imagen 74" descr="Imagen del product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1400280" y="23469480"/>
          <a:ext cx="542160" cy="5423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181080</xdr:colOff>
      <xdr:row>89</xdr:row>
      <xdr:rowOff>66600</xdr:rowOff>
    </xdr:from>
    <xdr:to>
      <xdr:col>0</xdr:col>
      <xdr:colOff>904320</xdr:colOff>
      <xdr:row>91</xdr:row>
      <xdr:rowOff>408600</xdr:rowOff>
    </xdr:to>
    <xdr:pic>
      <xdr:nvPicPr>
        <xdr:cNvPr id="72" name="Imagen 75" descr="Imagen del product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181080" y="25507800"/>
          <a:ext cx="72324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1181160</xdr:colOff>
      <xdr:row>88</xdr:row>
      <xdr:rowOff>114480</xdr:rowOff>
    </xdr:from>
    <xdr:to>
      <xdr:col>0</xdr:col>
      <xdr:colOff>1904400</xdr:colOff>
      <xdr:row>91</xdr:row>
      <xdr:rowOff>266040</xdr:rowOff>
    </xdr:to>
    <xdr:pic>
      <xdr:nvPicPr>
        <xdr:cNvPr id="73" name="Imagen 76" descr="Imagen del product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1181160" y="25365240"/>
          <a:ext cx="72324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295200</xdr:colOff>
      <xdr:row>93</xdr:row>
      <xdr:rowOff>123840</xdr:rowOff>
    </xdr:from>
    <xdr:to>
      <xdr:col>0</xdr:col>
      <xdr:colOff>894600</xdr:colOff>
      <xdr:row>96</xdr:row>
      <xdr:rowOff>151560</xdr:rowOff>
    </xdr:to>
    <xdr:pic>
      <xdr:nvPicPr>
        <xdr:cNvPr id="74" name="Imagen 77" descr="Imagen del produc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295200" y="27060480"/>
          <a:ext cx="599400" cy="59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866880</xdr:colOff>
      <xdr:row>96</xdr:row>
      <xdr:rowOff>114480</xdr:rowOff>
    </xdr:from>
    <xdr:to>
      <xdr:col>0</xdr:col>
      <xdr:colOff>1466280</xdr:colOff>
      <xdr:row>98</xdr:row>
      <xdr:rowOff>333000</xdr:rowOff>
    </xdr:to>
    <xdr:pic>
      <xdr:nvPicPr>
        <xdr:cNvPr id="75" name="Imagen 78" descr="Imagen del produc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866880" y="27622800"/>
          <a:ext cx="599400" cy="59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695160</xdr:colOff>
      <xdr:row>102</xdr:row>
      <xdr:rowOff>171360</xdr:rowOff>
    </xdr:from>
    <xdr:to>
      <xdr:col>0</xdr:col>
      <xdr:colOff>1418400</xdr:colOff>
      <xdr:row>105</xdr:row>
      <xdr:rowOff>323280</xdr:rowOff>
    </xdr:to>
    <xdr:pic>
      <xdr:nvPicPr>
        <xdr:cNvPr id="76" name="Imagen 79" descr="Imagen del produc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95160" y="29470320"/>
          <a:ext cx="72324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1333440</xdr:colOff>
      <xdr:row>100</xdr:row>
      <xdr:rowOff>95400</xdr:rowOff>
    </xdr:from>
    <xdr:to>
      <xdr:col>0</xdr:col>
      <xdr:colOff>1904400</xdr:colOff>
      <xdr:row>103</xdr:row>
      <xdr:rowOff>95040</xdr:rowOff>
    </xdr:to>
    <xdr:pic>
      <xdr:nvPicPr>
        <xdr:cNvPr id="77" name="Imagen 80" descr="Imagen del produc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1333440" y="29013480"/>
          <a:ext cx="570960" cy="57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628560</xdr:colOff>
      <xdr:row>366</xdr:row>
      <xdr:rowOff>47520</xdr:rowOff>
    </xdr:from>
    <xdr:to>
      <xdr:col>0</xdr:col>
      <xdr:colOff>1637640</xdr:colOff>
      <xdr:row>371</xdr:row>
      <xdr:rowOff>104040</xdr:rowOff>
    </xdr:to>
    <xdr:pic>
      <xdr:nvPicPr>
        <xdr:cNvPr id="78" name="Imagen 5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628560" y="102631680"/>
          <a:ext cx="1009080" cy="10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0</xdr:colOff>
      <xdr:row>374</xdr:row>
      <xdr:rowOff>0</xdr:rowOff>
    </xdr:from>
    <xdr:to>
      <xdr:col>11</xdr:col>
      <xdr:colOff>8640</xdr:colOff>
      <xdr:row>374</xdr:row>
      <xdr:rowOff>8640</xdr:rowOff>
    </xdr:to>
    <xdr:pic>
      <xdr:nvPicPr>
        <xdr:cNvPr id="79" name="Imagen 70" descr="Silla Plastica Amalfi Art. 4381 Colombraro - comprar onlin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12292920" y="104698800"/>
          <a:ext cx="8640" cy="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704880</xdr:colOff>
      <xdr:row>373</xdr:row>
      <xdr:rowOff>133200</xdr:rowOff>
    </xdr:from>
    <xdr:to>
      <xdr:col>0</xdr:col>
      <xdr:colOff>1751760</xdr:colOff>
      <xdr:row>378</xdr:row>
      <xdr:rowOff>181080</xdr:rowOff>
    </xdr:to>
    <xdr:pic>
      <xdr:nvPicPr>
        <xdr:cNvPr id="80" name="Imagen 8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54"/>
        <a:stretch/>
      </xdr:blipFill>
      <xdr:spPr>
        <a:xfrm>
          <a:off x="704880" y="104641560"/>
          <a:ext cx="1046880" cy="100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590400</xdr:colOff>
      <xdr:row>380</xdr:row>
      <xdr:rowOff>95400</xdr:rowOff>
    </xdr:from>
    <xdr:to>
      <xdr:col>0</xdr:col>
      <xdr:colOff>1580400</xdr:colOff>
      <xdr:row>385</xdr:row>
      <xdr:rowOff>132840</xdr:rowOff>
    </xdr:to>
    <xdr:pic>
      <xdr:nvPicPr>
        <xdr:cNvPr id="81" name="Imagen 8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590400" y="106299000"/>
          <a:ext cx="990000" cy="99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628560</xdr:colOff>
      <xdr:row>387</xdr:row>
      <xdr:rowOff>104760</xdr:rowOff>
    </xdr:from>
    <xdr:to>
      <xdr:col>0</xdr:col>
      <xdr:colOff>1570680</xdr:colOff>
      <xdr:row>392</xdr:row>
      <xdr:rowOff>94320</xdr:rowOff>
    </xdr:to>
    <xdr:pic>
      <xdr:nvPicPr>
        <xdr:cNvPr id="82" name="Imagen 8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56"/>
        <a:stretch/>
      </xdr:blipFill>
      <xdr:spPr>
        <a:xfrm>
          <a:off x="628560" y="108003960"/>
          <a:ext cx="942120" cy="94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397800</xdr:colOff>
      <xdr:row>411</xdr:row>
      <xdr:rowOff>28440</xdr:rowOff>
    </xdr:from>
    <xdr:to>
      <xdr:col>0</xdr:col>
      <xdr:colOff>1742040</xdr:colOff>
      <xdr:row>415</xdr:row>
      <xdr:rowOff>132840</xdr:rowOff>
    </xdr:to>
    <xdr:pic>
      <xdr:nvPicPr>
        <xdr:cNvPr id="83" name="Imagen 8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57"/>
        <a:stretch/>
      </xdr:blipFill>
      <xdr:spPr>
        <a:xfrm>
          <a:off x="397800" y="113595120"/>
          <a:ext cx="1344240" cy="86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473400</xdr:colOff>
      <xdr:row>418</xdr:row>
      <xdr:rowOff>9360</xdr:rowOff>
    </xdr:from>
    <xdr:to>
      <xdr:col>0</xdr:col>
      <xdr:colOff>1832760</xdr:colOff>
      <xdr:row>422</xdr:row>
      <xdr:rowOff>37080</xdr:rowOff>
    </xdr:to>
    <xdr:pic>
      <xdr:nvPicPr>
        <xdr:cNvPr id="84" name="Imagen 8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473400" y="115271280"/>
          <a:ext cx="135936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476280</xdr:colOff>
      <xdr:row>395</xdr:row>
      <xdr:rowOff>0</xdr:rowOff>
    </xdr:from>
    <xdr:to>
      <xdr:col>0</xdr:col>
      <xdr:colOff>1732680</xdr:colOff>
      <xdr:row>399</xdr:row>
      <xdr:rowOff>73080</xdr:rowOff>
    </xdr:to>
    <xdr:pic>
      <xdr:nvPicPr>
        <xdr:cNvPr id="85" name="Imagen 8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59"/>
        <a:stretch/>
      </xdr:blipFill>
      <xdr:spPr>
        <a:xfrm>
          <a:off x="476280" y="109785240"/>
          <a:ext cx="1256400" cy="83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542880</xdr:colOff>
      <xdr:row>402</xdr:row>
      <xdr:rowOff>121680</xdr:rowOff>
    </xdr:from>
    <xdr:to>
      <xdr:col>0</xdr:col>
      <xdr:colOff>1653480</xdr:colOff>
      <xdr:row>407</xdr:row>
      <xdr:rowOff>75240</xdr:rowOff>
    </xdr:to>
    <xdr:pic>
      <xdr:nvPicPr>
        <xdr:cNvPr id="86" name="Imagen 8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0"/>
        <a:stretch/>
      </xdr:blipFill>
      <xdr:spPr>
        <a:xfrm>
          <a:off x="542880" y="111602160"/>
          <a:ext cx="1110600" cy="90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666000</xdr:colOff>
      <xdr:row>1</xdr:row>
      <xdr:rowOff>84960</xdr:rowOff>
    </xdr:to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12292920" y="0"/>
          <a:ext cx="666000" cy="666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8102E"/>
  </sheetPr>
  <dimension ref="A1:K428"/>
  <sheetViews>
    <sheetView showGridLines="0" tabSelected="1" zoomScaleNormal="100" workbookViewId="0">
      <pane ySplit="2" topLeftCell="A3" activePane="bottomLeft" state="frozen"/>
      <selection pane="bottomLeft" activeCell="J7" sqref="J7"/>
    </sheetView>
  </sheetViews>
  <sheetFormatPr baseColWidth="10" defaultColWidth="10.7265625" defaultRowHeight="14.5" x14ac:dyDescent="0.35"/>
  <cols>
    <col min="1" max="1" width="32.54296875" customWidth="1"/>
    <col min="2" max="2" width="14.1796875" style="2" customWidth="1"/>
    <col min="3" max="4" width="14.26953125" hidden="1" customWidth="1"/>
    <col min="5" max="6" width="15.453125" style="3" customWidth="1"/>
    <col min="7" max="7" width="12" customWidth="1"/>
    <col min="8" max="8" width="18.453125" customWidth="1"/>
    <col min="9" max="9" width="22.453125" customWidth="1"/>
    <col min="10" max="10" width="24" customWidth="1"/>
    <col min="11" max="11" width="20" customWidth="1"/>
    <col min="12" max="12" width="10" customWidth="1"/>
  </cols>
  <sheetData>
    <row r="1" spans="1:11" ht="45.75" customHeight="1" x14ac:dyDescent="0.35">
      <c r="A1" s="19" t="s">
        <v>106</v>
      </c>
      <c r="B1" s="20" t="s">
        <v>0</v>
      </c>
      <c r="C1" s="4" t="s">
        <v>1</v>
      </c>
      <c r="D1" s="4" t="s">
        <v>1</v>
      </c>
      <c r="E1" s="21" t="s">
        <v>104</v>
      </c>
      <c r="F1" s="21" t="s">
        <v>103</v>
      </c>
      <c r="G1" s="22" t="s">
        <v>2</v>
      </c>
      <c r="H1" s="23" t="s">
        <v>3</v>
      </c>
      <c r="I1" s="23"/>
      <c r="J1" s="24" t="s">
        <v>4</v>
      </c>
      <c r="K1" s="25" t="s">
        <v>5</v>
      </c>
    </row>
    <row r="2" spans="1:11" ht="15.75" customHeight="1" x14ac:dyDescent="0.35">
      <c r="A2" s="19"/>
      <c r="B2" s="20"/>
      <c r="C2" s="4" t="s">
        <v>6</v>
      </c>
      <c r="D2" s="4" t="s">
        <v>7</v>
      </c>
      <c r="E2" s="21"/>
      <c r="F2" s="21"/>
      <c r="G2" s="22"/>
      <c r="H2" s="1">
        <v>1</v>
      </c>
      <c r="I2" s="1">
        <v>3</v>
      </c>
      <c r="J2" s="24"/>
      <c r="K2" s="25"/>
    </row>
    <row r="3" spans="1:11" ht="15" customHeight="1" x14ac:dyDescent="0.35">
      <c r="A3" s="5"/>
      <c r="B3" s="26">
        <v>1</v>
      </c>
      <c r="C3" s="27">
        <f>+D3*0.95</f>
        <v>29692.25</v>
      </c>
      <c r="D3" s="27">
        <f>+E3*0.95</f>
        <v>31255</v>
      </c>
      <c r="E3" s="27">
        <v>32900</v>
      </c>
      <c r="F3" s="27">
        <v>37835</v>
      </c>
      <c r="G3" s="26"/>
      <c r="H3" s="28">
        <f>+G3*E3</f>
        <v>0</v>
      </c>
      <c r="I3" s="28">
        <f>+(G3*F3)/3</f>
        <v>0</v>
      </c>
    </row>
    <row r="4" spans="1:11" ht="15" customHeight="1" x14ac:dyDescent="0.35">
      <c r="A4" s="6"/>
      <c r="B4" s="26"/>
      <c r="C4" s="27"/>
      <c r="D4" s="27"/>
      <c r="E4" s="27"/>
      <c r="F4" s="27"/>
      <c r="G4" s="26"/>
      <c r="H4" s="26"/>
      <c r="I4" s="26"/>
    </row>
    <row r="5" spans="1:11" ht="15" customHeight="1" x14ac:dyDescent="0.35">
      <c r="A5" s="6"/>
      <c r="B5" s="26"/>
      <c r="C5" s="27"/>
      <c r="D5" s="27"/>
      <c r="E5" s="27"/>
      <c r="F5" s="27"/>
      <c r="G5" s="26"/>
      <c r="H5" s="26"/>
      <c r="I5" s="26"/>
    </row>
    <row r="6" spans="1:11" ht="15" customHeight="1" x14ac:dyDescent="0.35">
      <c r="A6" s="6"/>
      <c r="B6" s="26"/>
      <c r="C6" s="27"/>
      <c r="D6" s="27"/>
      <c r="E6" s="27"/>
      <c r="F6" s="27"/>
      <c r="G6" s="26"/>
      <c r="H6" s="26"/>
      <c r="I6" s="26"/>
    </row>
    <row r="7" spans="1:11" ht="15" customHeight="1" x14ac:dyDescent="0.35">
      <c r="A7" s="6"/>
      <c r="B7" s="26"/>
      <c r="C7" s="27"/>
      <c r="D7" s="27"/>
      <c r="E7" s="27"/>
      <c r="F7" s="27"/>
      <c r="G7" s="26"/>
      <c r="H7" s="26"/>
      <c r="I7" s="26"/>
    </row>
    <row r="8" spans="1:11" ht="15" customHeight="1" x14ac:dyDescent="0.35">
      <c r="A8" s="5"/>
      <c r="B8" s="26"/>
      <c r="C8" s="27"/>
      <c r="D8" s="27"/>
      <c r="E8" s="27"/>
      <c r="F8" s="27"/>
      <c r="G8" s="26"/>
      <c r="H8" s="26"/>
      <c r="I8" s="26"/>
    </row>
    <row r="9" spans="1:11" ht="93.75" customHeight="1" x14ac:dyDescent="0.35">
      <c r="A9" s="7" t="s">
        <v>8</v>
      </c>
      <c r="B9" s="26"/>
      <c r="C9" s="27"/>
      <c r="D9" s="27"/>
      <c r="E9" s="27"/>
      <c r="F9" s="27"/>
      <c r="G9" s="26"/>
      <c r="H9" s="26"/>
      <c r="I9" s="26"/>
      <c r="J9" s="8"/>
      <c r="K9" s="8"/>
    </row>
    <row r="10" spans="1:11" ht="15" customHeight="1" x14ac:dyDescent="0.35">
      <c r="A10" s="9"/>
      <c r="B10" s="29">
        <v>1</v>
      </c>
      <c r="C10" s="27">
        <f>+D10*0.95</f>
        <v>36370.75</v>
      </c>
      <c r="D10" s="27">
        <f>+E10*0.95</f>
        <v>38285</v>
      </c>
      <c r="E10" s="30">
        <v>40300</v>
      </c>
      <c r="F10" s="31">
        <v>47300</v>
      </c>
      <c r="G10" s="26">
        <v>0</v>
      </c>
      <c r="H10" s="28">
        <f>+G10*E10</f>
        <v>0</v>
      </c>
      <c r="I10" s="28">
        <f>+(G10*F10)/3</f>
        <v>0</v>
      </c>
      <c r="J10" s="10"/>
      <c r="K10" s="32" t="s">
        <v>9</v>
      </c>
    </row>
    <row r="11" spans="1:11" ht="15" customHeight="1" x14ac:dyDescent="0.35">
      <c r="A11" s="6"/>
      <c r="B11" s="29"/>
      <c r="C11" s="27"/>
      <c r="D11" s="27"/>
      <c r="E11" s="27"/>
      <c r="F11" s="27"/>
      <c r="G11" s="26"/>
      <c r="H11" s="26"/>
      <c r="I11" s="26"/>
      <c r="J11" s="10"/>
      <c r="K11" s="32"/>
    </row>
    <row r="12" spans="1:11" ht="15" customHeight="1" x14ac:dyDescent="0.35">
      <c r="A12" s="6"/>
      <c r="B12" s="29"/>
      <c r="C12" s="27"/>
      <c r="D12" s="27"/>
      <c r="E12" s="27"/>
      <c r="F12" s="27"/>
      <c r="G12" s="26"/>
      <c r="H12" s="26"/>
      <c r="I12" s="26"/>
      <c r="J12" s="10"/>
      <c r="K12" s="32"/>
    </row>
    <row r="13" spans="1:11" ht="15" customHeight="1" x14ac:dyDescent="0.35">
      <c r="A13" s="6"/>
      <c r="B13" s="29"/>
      <c r="C13" s="27"/>
      <c r="D13" s="27"/>
      <c r="E13" s="27"/>
      <c r="F13" s="27"/>
      <c r="G13" s="26"/>
      <c r="H13" s="26"/>
      <c r="I13" s="26"/>
      <c r="J13" s="10"/>
      <c r="K13" s="32"/>
    </row>
    <row r="14" spans="1:11" ht="15" customHeight="1" x14ac:dyDescent="0.35">
      <c r="A14" s="6"/>
      <c r="B14" s="29"/>
      <c r="C14" s="27"/>
      <c r="D14" s="27"/>
      <c r="E14" s="27"/>
      <c r="F14" s="27"/>
      <c r="G14" s="26"/>
      <c r="H14" s="26"/>
      <c r="I14" s="26"/>
      <c r="J14" s="10"/>
      <c r="K14" s="32"/>
    </row>
    <row r="15" spans="1:11" ht="15" customHeight="1" x14ac:dyDescent="0.35">
      <c r="A15" s="5"/>
      <c r="B15" s="29"/>
      <c r="C15" s="27"/>
      <c r="D15" s="27"/>
      <c r="E15" s="27"/>
      <c r="F15" s="27"/>
      <c r="G15" s="26"/>
      <c r="H15" s="26"/>
      <c r="I15" s="26"/>
      <c r="J15" s="10"/>
      <c r="K15" s="32"/>
    </row>
    <row r="16" spans="1:11" ht="103.5" customHeight="1" x14ac:dyDescent="0.35">
      <c r="A16" s="7" t="s">
        <v>10</v>
      </c>
      <c r="B16" s="29"/>
      <c r="C16" s="27"/>
      <c r="D16" s="27"/>
      <c r="E16" s="27"/>
      <c r="F16" s="27"/>
      <c r="G16" s="26"/>
      <c r="H16" s="26"/>
      <c r="I16" s="26"/>
      <c r="J16" s="8"/>
      <c r="K16" s="32"/>
    </row>
    <row r="17" spans="1:11" ht="15" customHeight="1" x14ac:dyDescent="0.35">
      <c r="A17" s="9"/>
      <c r="B17" s="29">
        <v>1</v>
      </c>
      <c r="C17" s="27">
        <f>+D17*0.95</f>
        <v>57128.25</v>
      </c>
      <c r="D17" s="27">
        <f>+E17*0.95</f>
        <v>60135</v>
      </c>
      <c r="E17" s="30">
        <v>63300</v>
      </c>
      <c r="F17" s="31">
        <v>74300</v>
      </c>
      <c r="G17" s="26">
        <v>0</v>
      </c>
      <c r="H17" s="28">
        <f>+G17*E17</f>
        <v>0</v>
      </c>
      <c r="I17" s="28">
        <f>+(G17*F17)/3</f>
        <v>0</v>
      </c>
      <c r="J17" s="11"/>
      <c r="K17" s="33" t="s">
        <v>11</v>
      </c>
    </row>
    <row r="18" spans="1:11" ht="15" customHeight="1" x14ac:dyDescent="0.35">
      <c r="A18" s="6"/>
      <c r="B18" s="29"/>
      <c r="C18" s="27"/>
      <c r="D18" s="27"/>
      <c r="E18" s="27"/>
      <c r="F18" s="27"/>
      <c r="G18" s="26"/>
      <c r="H18" s="26"/>
      <c r="I18" s="26"/>
      <c r="J18" s="11"/>
      <c r="K18" s="33"/>
    </row>
    <row r="19" spans="1:11" ht="15" customHeight="1" x14ac:dyDescent="0.35">
      <c r="A19" s="6"/>
      <c r="B19" s="29"/>
      <c r="C19" s="27"/>
      <c r="D19" s="27"/>
      <c r="E19" s="27"/>
      <c r="F19" s="27"/>
      <c r="G19" s="26"/>
      <c r="H19" s="26"/>
      <c r="I19" s="26"/>
      <c r="J19" s="11"/>
      <c r="K19" s="33"/>
    </row>
    <row r="20" spans="1:11" ht="15" customHeight="1" x14ac:dyDescent="0.35">
      <c r="A20" s="6"/>
      <c r="B20" s="29"/>
      <c r="C20" s="27"/>
      <c r="D20" s="27"/>
      <c r="E20" s="27"/>
      <c r="F20" s="27"/>
      <c r="G20" s="26"/>
      <c r="H20" s="26"/>
      <c r="I20" s="26"/>
      <c r="J20" s="11"/>
      <c r="K20" s="33"/>
    </row>
    <row r="21" spans="1:11" ht="15" customHeight="1" x14ac:dyDescent="0.35">
      <c r="A21" s="6"/>
      <c r="B21" s="29"/>
      <c r="C21" s="27"/>
      <c r="D21" s="27"/>
      <c r="E21" s="27"/>
      <c r="F21" s="27"/>
      <c r="G21" s="26"/>
      <c r="H21" s="26"/>
      <c r="I21" s="26"/>
      <c r="J21" s="11"/>
      <c r="K21" s="33"/>
    </row>
    <row r="22" spans="1:11" ht="15" customHeight="1" x14ac:dyDescent="0.35">
      <c r="A22" s="5"/>
      <c r="B22" s="29"/>
      <c r="C22" s="27"/>
      <c r="D22" s="27"/>
      <c r="E22" s="27"/>
      <c r="F22" s="27"/>
      <c r="G22" s="26"/>
      <c r="H22" s="26"/>
      <c r="I22" s="26"/>
      <c r="J22" s="11"/>
      <c r="K22" s="33"/>
    </row>
    <row r="23" spans="1:11" ht="71.25" customHeight="1" x14ac:dyDescent="0.35">
      <c r="A23" s="7" t="s">
        <v>12</v>
      </c>
      <c r="B23" s="29"/>
      <c r="C23" s="27"/>
      <c r="D23" s="27"/>
      <c r="E23" s="27"/>
      <c r="F23" s="27"/>
      <c r="G23" s="26"/>
      <c r="H23" s="26"/>
      <c r="I23" s="26"/>
      <c r="J23" s="12"/>
      <c r="K23" s="33"/>
    </row>
    <row r="24" spans="1:11" ht="15" customHeight="1" x14ac:dyDescent="0.35">
      <c r="A24" s="9"/>
      <c r="B24" s="29">
        <v>3</v>
      </c>
      <c r="C24" s="27">
        <f>+D24*0.95</f>
        <v>136999.5</v>
      </c>
      <c r="D24" s="27">
        <f>+E24*0.95</f>
        <v>144210</v>
      </c>
      <c r="E24" s="30">
        <v>151800</v>
      </c>
      <c r="F24" s="31">
        <v>178200</v>
      </c>
      <c r="G24" s="26">
        <v>0</v>
      </c>
      <c r="H24" s="28">
        <f>+G24*E24</f>
        <v>0</v>
      </c>
      <c r="I24" s="28">
        <f>+(G24*F24)/3</f>
        <v>0</v>
      </c>
      <c r="J24" s="10"/>
      <c r="K24" s="32" t="s">
        <v>13</v>
      </c>
    </row>
    <row r="25" spans="1:11" ht="15" customHeight="1" x14ac:dyDescent="0.35">
      <c r="A25" s="6"/>
      <c r="B25" s="29"/>
      <c r="C25" s="27"/>
      <c r="D25" s="27"/>
      <c r="E25" s="27"/>
      <c r="F25" s="27"/>
      <c r="G25" s="26"/>
      <c r="H25" s="26"/>
      <c r="I25" s="26"/>
      <c r="J25" s="10"/>
      <c r="K25" s="32"/>
    </row>
    <row r="26" spans="1:11" ht="15" customHeight="1" x14ac:dyDescent="0.35">
      <c r="A26" s="6"/>
      <c r="B26" s="29"/>
      <c r="C26" s="27"/>
      <c r="D26" s="27"/>
      <c r="E26" s="27"/>
      <c r="F26" s="27"/>
      <c r="G26" s="26"/>
      <c r="H26" s="26"/>
      <c r="I26" s="26"/>
      <c r="J26" s="10"/>
      <c r="K26" s="32"/>
    </row>
    <row r="27" spans="1:11" ht="15" customHeight="1" x14ac:dyDescent="0.35">
      <c r="A27" s="6"/>
      <c r="B27" s="29"/>
      <c r="C27" s="27"/>
      <c r="D27" s="27"/>
      <c r="E27" s="27"/>
      <c r="F27" s="27"/>
      <c r="G27" s="26"/>
      <c r="H27" s="26"/>
      <c r="I27" s="26"/>
      <c r="J27" s="10"/>
      <c r="K27" s="32"/>
    </row>
    <row r="28" spans="1:11" ht="15" customHeight="1" x14ac:dyDescent="0.35">
      <c r="A28" s="6"/>
      <c r="B28" s="29"/>
      <c r="C28" s="27"/>
      <c r="D28" s="27"/>
      <c r="E28" s="27"/>
      <c r="F28" s="27"/>
      <c r="G28" s="26"/>
      <c r="H28" s="26"/>
      <c r="I28" s="26"/>
      <c r="J28" s="10"/>
      <c r="K28" s="32"/>
    </row>
    <row r="29" spans="1:11" ht="28.5" customHeight="1" x14ac:dyDescent="0.35">
      <c r="A29" s="5"/>
      <c r="B29" s="29"/>
      <c r="C29" s="27"/>
      <c r="D29" s="27"/>
      <c r="E29" s="27"/>
      <c r="F29" s="27"/>
      <c r="G29" s="26"/>
      <c r="H29" s="26"/>
      <c r="I29" s="26"/>
      <c r="J29" s="10"/>
      <c r="K29" s="32"/>
    </row>
    <row r="30" spans="1:11" ht="29.25" customHeight="1" x14ac:dyDescent="0.35">
      <c r="A30" s="7" t="s">
        <v>14</v>
      </c>
      <c r="B30" s="29"/>
      <c r="C30" s="27"/>
      <c r="D30" s="27"/>
      <c r="E30" s="27"/>
      <c r="F30" s="27"/>
      <c r="G30" s="26"/>
      <c r="H30" s="26"/>
      <c r="I30" s="26"/>
      <c r="J30" s="8"/>
      <c r="K30" s="32"/>
    </row>
    <row r="31" spans="1:11" ht="15" customHeight="1" x14ac:dyDescent="0.35">
      <c r="A31" s="9"/>
      <c r="B31" s="29">
        <v>3</v>
      </c>
      <c r="C31" s="27">
        <f>+D31*0.95</f>
        <v>28158</v>
      </c>
      <c r="D31" s="27">
        <f>+E31*0.95</f>
        <v>29640</v>
      </c>
      <c r="E31" s="30">
        <v>31200</v>
      </c>
      <c r="F31" s="31">
        <v>36600</v>
      </c>
      <c r="G31" s="26">
        <v>0</v>
      </c>
      <c r="H31" s="28">
        <f>+G31*E31</f>
        <v>0</v>
      </c>
      <c r="I31" s="28">
        <f>+(G31*F31)/3</f>
        <v>0</v>
      </c>
      <c r="J31" s="11"/>
      <c r="K31" s="33" t="s">
        <v>15</v>
      </c>
    </row>
    <row r="32" spans="1:11" ht="15" customHeight="1" x14ac:dyDescent="0.35">
      <c r="A32" s="6"/>
      <c r="B32" s="29"/>
      <c r="C32" s="27"/>
      <c r="D32" s="27"/>
      <c r="E32" s="27"/>
      <c r="F32" s="27"/>
      <c r="G32" s="26"/>
      <c r="H32" s="26"/>
      <c r="I32" s="26"/>
      <c r="J32" s="11"/>
      <c r="K32" s="33"/>
    </row>
    <row r="33" spans="1:11" ht="15" customHeight="1" x14ac:dyDescent="0.35">
      <c r="A33" s="6"/>
      <c r="B33" s="29"/>
      <c r="C33" s="27"/>
      <c r="D33" s="27"/>
      <c r="E33" s="27"/>
      <c r="F33" s="27"/>
      <c r="G33" s="26"/>
      <c r="H33" s="26"/>
      <c r="I33" s="26"/>
      <c r="J33" s="11"/>
      <c r="K33" s="33"/>
    </row>
    <row r="34" spans="1:11" ht="15" customHeight="1" x14ac:dyDescent="0.35">
      <c r="A34" s="6"/>
      <c r="B34" s="29"/>
      <c r="C34" s="27"/>
      <c r="D34" s="27"/>
      <c r="E34" s="27"/>
      <c r="F34" s="27"/>
      <c r="G34" s="26"/>
      <c r="H34" s="26"/>
      <c r="I34" s="26"/>
      <c r="J34" s="11"/>
      <c r="K34" s="33"/>
    </row>
    <row r="35" spans="1:11" ht="15" customHeight="1" x14ac:dyDescent="0.35">
      <c r="A35" s="6"/>
      <c r="B35" s="29"/>
      <c r="C35" s="27"/>
      <c r="D35" s="27"/>
      <c r="E35" s="27"/>
      <c r="F35" s="27"/>
      <c r="G35" s="26"/>
      <c r="H35" s="26"/>
      <c r="I35" s="26"/>
      <c r="J35" s="11"/>
      <c r="K35" s="33"/>
    </row>
    <row r="36" spans="1:11" ht="39.75" customHeight="1" x14ac:dyDescent="0.35">
      <c r="A36" s="5"/>
      <c r="B36" s="29"/>
      <c r="C36" s="27"/>
      <c r="D36" s="27"/>
      <c r="E36" s="27"/>
      <c r="F36" s="27"/>
      <c r="G36" s="26"/>
      <c r="H36" s="26"/>
      <c r="I36" s="26"/>
      <c r="J36" s="11"/>
      <c r="K36" s="33"/>
    </row>
    <row r="37" spans="1:11" ht="43.5" customHeight="1" x14ac:dyDescent="0.35">
      <c r="A37" s="7" t="s">
        <v>16</v>
      </c>
      <c r="B37" s="29"/>
      <c r="C37" s="27"/>
      <c r="D37" s="27"/>
      <c r="E37" s="27"/>
      <c r="F37" s="27"/>
      <c r="G37" s="26"/>
      <c r="H37" s="26"/>
      <c r="I37" s="26"/>
      <c r="J37" s="12"/>
      <c r="K37" s="33"/>
    </row>
    <row r="38" spans="1:11" ht="15" customHeight="1" x14ac:dyDescent="0.35">
      <c r="A38" s="9"/>
      <c r="B38" s="29">
        <v>3</v>
      </c>
      <c r="C38" s="27">
        <f>+D38*0.95</f>
        <v>37363.5</v>
      </c>
      <c r="D38" s="27">
        <f>+E38*0.95</f>
        <v>39330</v>
      </c>
      <c r="E38" s="30">
        <v>41400</v>
      </c>
      <c r="F38" s="31">
        <v>48600</v>
      </c>
      <c r="G38" s="26">
        <v>0</v>
      </c>
      <c r="H38" s="28">
        <f>+G38*E38</f>
        <v>0</v>
      </c>
      <c r="I38" s="28">
        <f>+(G38*F38)/3</f>
        <v>0</v>
      </c>
      <c r="J38" s="10"/>
      <c r="K38" s="32" t="s">
        <v>15</v>
      </c>
    </row>
    <row r="39" spans="1:11" ht="15" customHeight="1" x14ac:dyDescent="0.35">
      <c r="A39" s="6"/>
      <c r="B39" s="29"/>
      <c r="C39" s="27"/>
      <c r="D39" s="27"/>
      <c r="E39" s="27"/>
      <c r="F39" s="27"/>
      <c r="G39" s="26"/>
      <c r="H39" s="26"/>
      <c r="I39" s="26"/>
      <c r="J39" s="10"/>
      <c r="K39" s="32"/>
    </row>
    <row r="40" spans="1:11" ht="15" customHeight="1" x14ac:dyDescent="0.35">
      <c r="A40" s="6"/>
      <c r="B40" s="29"/>
      <c r="C40" s="27"/>
      <c r="D40" s="27"/>
      <c r="E40" s="27"/>
      <c r="F40" s="27"/>
      <c r="G40" s="26"/>
      <c r="H40" s="26"/>
      <c r="I40" s="26"/>
      <c r="J40" s="10"/>
      <c r="K40" s="32"/>
    </row>
    <row r="41" spans="1:11" ht="15" customHeight="1" x14ac:dyDescent="0.35">
      <c r="A41" s="6"/>
      <c r="B41" s="29"/>
      <c r="C41" s="27"/>
      <c r="D41" s="27"/>
      <c r="E41" s="27"/>
      <c r="F41" s="27"/>
      <c r="G41" s="26"/>
      <c r="H41" s="26"/>
      <c r="I41" s="26"/>
      <c r="J41" s="10"/>
      <c r="K41" s="32"/>
    </row>
    <row r="42" spans="1:11" ht="15" customHeight="1" x14ac:dyDescent="0.35">
      <c r="A42" s="6"/>
      <c r="B42" s="29"/>
      <c r="C42" s="27"/>
      <c r="D42" s="27"/>
      <c r="E42" s="27"/>
      <c r="F42" s="27"/>
      <c r="G42" s="26"/>
      <c r="H42" s="26"/>
      <c r="I42" s="26"/>
      <c r="J42" s="10"/>
      <c r="K42" s="32"/>
    </row>
    <row r="43" spans="1:11" ht="38.25" customHeight="1" x14ac:dyDescent="0.35">
      <c r="A43" s="5"/>
      <c r="B43" s="29"/>
      <c r="C43" s="27"/>
      <c r="D43" s="27"/>
      <c r="E43" s="27"/>
      <c r="F43" s="27"/>
      <c r="G43" s="26"/>
      <c r="H43" s="26"/>
      <c r="I43" s="26"/>
      <c r="J43" s="10"/>
      <c r="K43" s="32"/>
    </row>
    <row r="44" spans="1:11" ht="29.25" customHeight="1" x14ac:dyDescent="0.35">
      <c r="A44" s="7" t="s">
        <v>17</v>
      </c>
      <c r="B44" s="29"/>
      <c r="C44" s="27"/>
      <c r="D44" s="27"/>
      <c r="E44" s="27"/>
      <c r="F44" s="27"/>
      <c r="G44" s="26"/>
      <c r="H44" s="26"/>
      <c r="I44" s="26"/>
      <c r="J44" s="8"/>
      <c r="K44" s="32"/>
    </row>
    <row r="45" spans="1:11" ht="15" customHeight="1" x14ac:dyDescent="0.35">
      <c r="A45" s="9"/>
      <c r="B45" s="29">
        <v>3</v>
      </c>
      <c r="C45" s="27">
        <f>+D45*0.95</f>
        <v>43590.75</v>
      </c>
      <c r="D45" s="27">
        <f>+E45*0.95</f>
        <v>45885</v>
      </c>
      <c r="E45" s="30">
        <v>48300</v>
      </c>
      <c r="F45" s="31">
        <v>56700</v>
      </c>
      <c r="G45" s="26">
        <v>0</v>
      </c>
      <c r="H45" s="28">
        <f>+G45*E45</f>
        <v>0</v>
      </c>
      <c r="I45" s="28">
        <f>+(G45*F45)/3</f>
        <v>0</v>
      </c>
      <c r="J45" s="11"/>
      <c r="K45" s="33" t="s">
        <v>18</v>
      </c>
    </row>
    <row r="46" spans="1:11" ht="15" customHeight="1" x14ac:dyDescent="0.35">
      <c r="A46" s="6"/>
      <c r="B46" s="29"/>
      <c r="C46" s="27"/>
      <c r="D46" s="27"/>
      <c r="E46" s="27"/>
      <c r="F46" s="27"/>
      <c r="G46" s="26"/>
      <c r="H46" s="26"/>
      <c r="I46" s="26"/>
      <c r="J46" s="11"/>
      <c r="K46" s="33"/>
    </row>
    <row r="47" spans="1:11" ht="15" customHeight="1" x14ac:dyDescent="0.35">
      <c r="A47" s="6"/>
      <c r="B47" s="29"/>
      <c r="C47" s="27"/>
      <c r="D47" s="27"/>
      <c r="E47" s="27"/>
      <c r="F47" s="27"/>
      <c r="G47" s="26"/>
      <c r="H47" s="26"/>
      <c r="I47" s="26"/>
      <c r="J47" s="11"/>
      <c r="K47" s="33"/>
    </row>
    <row r="48" spans="1:11" ht="15" customHeight="1" x14ac:dyDescent="0.35">
      <c r="A48" s="6"/>
      <c r="B48" s="29"/>
      <c r="C48" s="27"/>
      <c r="D48" s="27"/>
      <c r="E48" s="27"/>
      <c r="F48" s="27"/>
      <c r="G48" s="26"/>
      <c r="H48" s="26"/>
      <c r="I48" s="26"/>
      <c r="J48" s="11"/>
      <c r="K48" s="33"/>
    </row>
    <row r="49" spans="1:11" ht="15" customHeight="1" x14ac:dyDescent="0.35">
      <c r="A49" s="6"/>
      <c r="B49" s="29"/>
      <c r="C49" s="27"/>
      <c r="D49" s="27"/>
      <c r="E49" s="27"/>
      <c r="F49" s="27"/>
      <c r="G49" s="26"/>
      <c r="H49" s="26"/>
      <c r="I49" s="26"/>
      <c r="J49" s="11"/>
      <c r="K49" s="33"/>
    </row>
    <row r="50" spans="1:11" ht="28.5" customHeight="1" x14ac:dyDescent="0.35">
      <c r="A50" s="5"/>
      <c r="B50" s="29"/>
      <c r="C50" s="27"/>
      <c r="D50" s="27"/>
      <c r="E50" s="27"/>
      <c r="F50" s="27"/>
      <c r="G50" s="26"/>
      <c r="H50" s="26"/>
      <c r="I50" s="26"/>
      <c r="J50" s="11"/>
      <c r="K50" s="33"/>
    </row>
    <row r="51" spans="1:11" ht="43.5" customHeight="1" x14ac:dyDescent="0.35">
      <c r="A51" s="7" t="s">
        <v>19</v>
      </c>
      <c r="B51" s="29"/>
      <c r="C51" s="27"/>
      <c r="D51" s="27"/>
      <c r="E51" s="27"/>
      <c r="F51" s="27"/>
      <c r="G51" s="26"/>
      <c r="H51" s="26"/>
      <c r="I51" s="26"/>
      <c r="J51" s="12"/>
      <c r="K51" s="33"/>
    </row>
    <row r="52" spans="1:11" ht="15" customHeight="1" x14ac:dyDescent="0.35">
      <c r="A52" s="9"/>
      <c r="B52" s="29">
        <v>3</v>
      </c>
      <c r="C52" s="27">
        <f>+D52*0.95</f>
        <v>49818</v>
      </c>
      <c r="D52" s="27">
        <f>+E52*0.95</f>
        <v>52440</v>
      </c>
      <c r="E52" s="30">
        <v>55200</v>
      </c>
      <c r="F52" s="31">
        <v>64800</v>
      </c>
      <c r="G52" s="26">
        <v>0</v>
      </c>
      <c r="H52" s="28">
        <f>+G52*E52</f>
        <v>0</v>
      </c>
      <c r="I52" s="28">
        <f>+(G52*F52)/3</f>
        <v>0</v>
      </c>
      <c r="J52" s="10"/>
      <c r="K52" s="32" t="s">
        <v>18</v>
      </c>
    </row>
    <row r="53" spans="1:11" ht="15" customHeight="1" x14ac:dyDescent="0.35">
      <c r="A53" s="6"/>
      <c r="B53" s="29"/>
      <c r="C53" s="27"/>
      <c r="D53" s="27"/>
      <c r="E53" s="27"/>
      <c r="F53" s="27"/>
      <c r="G53" s="26"/>
      <c r="H53" s="26"/>
      <c r="I53" s="26"/>
      <c r="J53" s="10"/>
      <c r="K53" s="32"/>
    </row>
    <row r="54" spans="1:11" ht="15" customHeight="1" x14ac:dyDescent="0.35">
      <c r="A54" s="6"/>
      <c r="B54" s="29"/>
      <c r="C54" s="27"/>
      <c r="D54" s="27"/>
      <c r="E54" s="27"/>
      <c r="F54" s="27"/>
      <c r="G54" s="26"/>
      <c r="H54" s="26"/>
      <c r="I54" s="26"/>
      <c r="J54" s="10"/>
      <c r="K54" s="32"/>
    </row>
    <row r="55" spans="1:11" ht="15" customHeight="1" x14ac:dyDescent="0.35">
      <c r="A55" s="6"/>
      <c r="B55" s="29"/>
      <c r="C55" s="27"/>
      <c r="D55" s="27"/>
      <c r="E55" s="27"/>
      <c r="F55" s="27"/>
      <c r="G55" s="26"/>
      <c r="H55" s="26"/>
      <c r="I55" s="26"/>
      <c r="J55" s="10"/>
      <c r="K55" s="32"/>
    </row>
    <row r="56" spans="1:11" ht="15" customHeight="1" x14ac:dyDescent="0.35">
      <c r="A56" s="6"/>
      <c r="B56" s="29"/>
      <c r="C56" s="27"/>
      <c r="D56" s="27"/>
      <c r="E56" s="27"/>
      <c r="F56" s="27"/>
      <c r="G56" s="26"/>
      <c r="H56" s="26"/>
      <c r="I56" s="26"/>
      <c r="J56" s="10"/>
      <c r="K56" s="32"/>
    </row>
    <row r="57" spans="1:11" ht="35.25" customHeight="1" x14ac:dyDescent="0.35">
      <c r="A57" s="5"/>
      <c r="B57" s="29"/>
      <c r="C57" s="27"/>
      <c r="D57" s="27"/>
      <c r="E57" s="27"/>
      <c r="F57" s="27"/>
      <c r="G57" s="26"/>
      <c r="H57" s="26"/>
      <c r="I57" s="26"/>
      <c r="J57" s="10"/>
      <c r="K57" s="32"/>
    </row>
    <row r="58" spans="1:11" ht="29.25" customHeight="1" x14ac:dyDescent="0.35">
      <c r="A58" s="7" t="s">
        <v>20</v>
      </c>
      <c r="B58" s="29"/>
      <c r="C58" s="27"/>
      <c r="D58" s="27"/>
      <c r="E58" s="27"/>
      <c r="F58" s="27"/>
      <c r="G58" s="26"/>
      <c r="H58" s="26"/>
      <c r="I58" s="26"/>
      <c r="J58" s="8"/>
      <c r="K58" s="32"/>
    </row>
    <row r="59" spans="1:11" ht="15" customHeight="1" x14ac:dyDescent="0.35">
      <c r="A59" s="9"/>
      <c r="B59" s="29">
        <v>3</v>
      </c>
      <c r="C59" s="27">
        <f>+D59*0.95</f>
        <v>73373.25</v>
      </c>
      <c r="D59" s="27">
        <f>+E59*0.95</f>
        <v>77235</v>
      </c>
      <c r="E59" s="30">
        <v>81300</v>
      </c>
      <c r="F59" s="31">
        <v>95400</v>
      </c>
      <c r="G59" s="26">
        <v>0</v>
      </c>
      <c r="H59" s="28">
        <f>+G59*E59</f>
        <v>0</v>
      </c>
      <c r="I59" s="28">
        <f>+(G59*F59)/3</f>
        <v>0</v>
      </c>
      <c r="J59" s="11"/>
      <c r="K59" s="33" t="s">
        <v>21</v>
      </c>
    </row>
    <row r="60" spans="1:11" ht="15" customHeight="1" x14ac:dyDescent="0.35">
      <c r="A60" s="6"/>
      <c r="B60" s="29"/>
      <c r="C60" s="27"/>
      <c r="D60" s="27"/>
      <c r="E60" s="27"/>
      <c r="F60" s="27"/>
      <c r="G60" s="26"/>
      <c r="H60" s="26"/>
      <c r="I60" s="26"/>
      <c r="J60" s="11"/>
      <c r="K60" s="33"/>
    </row>
    <row r="61" spans="1:11" ht="15" customHeight="1" x14ac:dyDescent="0.35">
      <c r="A61" s="6"/>
      <c r="B61" s="29"/>
      <c r="C61" s="27"/>
      <c r="D61" s="27"/>
      <c r="E61" s="27"/>
      <c r="F61" s="27"/>
      <c r="G61" s="26"/>
      <c r="H61" s="26"/>
      <c r="I61" s="26"/>
      <c r="J61" s="11"/>
      <c r="K61" s="33"/>
    </row>
    <row r="62" spans="1:11" ht="15" customHeight="1" x14ac:dyDescent="0.35">
      <c r="A62" s="6"/>
      <c r="B62" s="29"/>
      <c r="C62" s="27"/>
      <c r="D62" s="27"/>
      <c r="E62" s="27"/>
      <c r="F62" s="27"/>
      <c r="G62" s="26"/>
      <c r="H62" s="26"/>
      <c r="I62" s="26"/>
      <c r="J62" s="11"/>
      <c r="K62" s="33"/>
    </row>
    <row r="63" spans="1:11" ht="15" customHeight="1" x14ac:dyDescent="0.35">
      <c r="A63" s="6"/>
      <c r="B63" s="29"/>
      <c r="C63" s="27"/>
      <c r="D63" s="27"/>
      <c r="E63" s="27"/>
      <c r="F63" s="27"/>
      <c r="G63" s="26"/>
      <c r="H63" s="26"/>
      <c r="I63" s="26"/>
      <c r="J63" s="11"/>
      <c r="K63" s="33"/>
    </row>
    <row r="64" spans="1:11" ht="41.25" customHeight="1" x14ac:dyDescent="0.35">
      <c r="A64" s="5"/>
      <c r="B64" s="29"/>
      <c r="C64" s="27"/>
      <c r="D64" s="27"/>
      <c r="E64" s="27"/>
      <c r="F64" s="27"/>
      <c r="G64" s="26"/>
      <c r="H64" s="26"/>
      <c r="I64" s="26"/>
      <c r="J64" s="11"/>
      <c r="K64" s="33"/>
    </row>
    <row r="65" spans="1:11" ht="43.5" customHeight="1" x14ac:dyDescent="0.35">
      <c r="A65" s="7" t="s">
        <v>22</v>
      </c>
      <c r="B65" s="29"/>
      <c r="C65" s="27"/>
      <c r="D65" s="27"/>
      <c r="E65" s="27"/>
      <c r="F65" s="27"/>
      <c r="G65" s="26"/>
      <c r="H65" s="26"/>
      <c r="I65" s="26"/>
      <c r="J65" s="12"/>
      <c r="K65" s="33"/>
    </row>
    <row r="66" spans="1:11" ht="15" customHeight="1" x14ac:dyDescent="0.35">
      <c r="A66" s="9"/>
      <c r="B66" s="29">
        <v>3</v>
      </c>
      <c r="C66" s="27">
        <f>+D66*0.95</f>
        <v>77434.5</v>
      </c>
      <c r="D66" s="27">
        <f>+E66*0.95</f>
        <v>81510</v>
      </c>
      <c r="E66" s="30">
        <v>85800</v>
      </c>
      <c r="F66" s="31">
        <v>100500</v>
      </c>
      <c r="G66" s="26">
        <v>0</v>
      </c>
      <c r="H66" s="28">
        <f>+G66*E66</f>
        <v>0</v>
      </c>
      <c r="I66" s="28">
        <f>+(G66*F66)/3</f>
        <v>0</v>
      </c>
      <c r="J66" s="10"/>
      <c r="K66" s="32" t="s">
        <v>21</v>
      </c>
    </row>
    <row r="67" spans="1:11" ht="15" customHeight="1" x14ac:dyDescent="0.35">
      <c r="A67" s="6"/>
      <c r="B67" s="29"/>
      <c r="C67" s="27"/>
      <c r="D67" s="27"/>
      <c r="E67" s="27"/>
      <c r="F67" s="27"/>
      <c r="G67" s="26"/>
      <c r="H67" s="26"/>
      <c r="I67" s="26"/>
      <c r="J67" s="10"/>
      <c r="K67" s="32"/>
    </row>
    <row r="68" spans="1:11" ht="15" customHeight="1" x14ac:dyDescent="0.35">
      <c r="A68" s="6"/>
      <c r="B68" s="29"/>
      <c r="C68" s="27"/>
      <c r="D68" s="27"/>
      <c r="E68" s="27"/>
      <c r="F68" s="27"/>
      <c r="G68" s="26"/>
      <c r="H68" s="26"/>
      <c r="I68" s="26"/>
      <c r="J68" s="10"/>
      <c r="K68" s="32"/>
    </row>
    <row r="69" spans="1:11" ht="15" customHeight="1" x14ac:dyDescent="0.35">
      <c r="A69" s="6"/>
      <c r="B69" s="29"/>
      <c r="C69" s="27"/>
      <c r="D69" s="27"/>
      <c r="E69" s="27"/>
      <c r="F69" s="27"/>
      <c r="G69" s="26"/>
      <c r="H69" s="26"/>
      <c r="I69" s="26"/>
      <c r="J69" s="10"/>
      <c r="K69" s="32"/>
    </row>
    <row r="70" spans="1:11" ht="15" customHeight="1" x14ac:dyDescent="0.35">
      <c r="A70" s="6"/>
      <c r="B70" s="29"/>
      <c r="C70" s="27"/>
      <c r="D70" s="27"/>
      <c r="E70" s="27"/>
      <c r="F70" s="27"/>
      <c r="G70" s="26"/>
      <c r="H70" s="26"/>
      <c r="I70" s="26"/>
      <c r="J70" s="10"/>
      <c r="K70" s="32"/>
    </row>
    <row r="71" spans="1:11" ht="15" customHeight="1" x14ac:dyDescent="0.35">
      <c r="A71" s="5"/>
      <c r="B71" s="29"/>
      <c r="C71" s="27"/>
      <c r="D71" s="27"/>
      <c r="E71" s="27"/>
      <c r="F71" s="27"/>
      <c r="G71" s="26"/>
      <c r="H71" s="26"/>
      <c r="I71" s="26"/>
      <c r="J71" s="10"/>
      <c r="K71" s="32"/>
    </row>
    <row r="72" spans="1:11" ht="92.25" customHeight="1" x14ac:dyDescent="0.35">
      <c r="A72" s="7" t="s">
        <v>23</v>
      </c>
      <c r="B72" s="29"/>
      <c r="C72" s="27"/>
      <c r="D72" s="27"/>
      <c r="E72" s="27"/>
      <c r="F72" s="27"/>
      <c r="G72" s="26"/>
      <c r="H72" s="26"/>
      <c r="I72" s="26"/>
      <c r="J72" s="8"/>
      <c r="K72" s="32"/>
    </row>
    <row r="73" spans="1:11" ht="15" customHeight="1" x14ac:dyDescent="0.35">
      <c r="A73" s="9"/>
      <c r="B73" s="29">
        <v>3</v>
      </c>
      <c r="C73" s="27">
        <f>+D73*0.95</f>
        <v>37363.5</v>
      </c>
      <c r="D73" s="27">
        <f>+E73*0.95</f>
        <v>39330</v>
      </c>
      <c r="E73" s="30">
        <v>41400</v>
      </c>
      <c r="F73" s="31">
        <v>48600</v>
      </c>
      <c r="G73" s="26">
        <v>0</v>
      </c>
      <c r="H73" s="28">
        <f>+G73*E73</f>
        <v>0</v>
      </c>
      <c r="I73" s="28">
        <f>+(G73*F73)/3</f>
        <v>0</v>
      </c>
      <c r="J73" s="11"/>
      <c r="K73" s="33" t="s">
        <v>24</v>
      </c>
    </row>
    <row r="74" spans="1:11" ht="15" customHeight="1" x14ac:dyDescent="0.35">
      <c r="A74" s="6"/>
      <c r="B74" s="29"/>
      <c r="C74" s="27"/>
      <c r="D74" s="27"/>
      <c r="E74" s="27"/>
      <c r="F74" s="27"/>
      <c r="G74" s="26"/>
      <c r="H74" s="26"/>
      <c r="I74" s="26"/>
      <c r="J74" s="11"/>
      <c r="K74" s="33"/>
    </row>
    <row r="75" spans="1:11" ht="15" customHeight="1" x14ac:dyDescent="0.35">
      <c r="A75" s="6"/>
      <c r="B75" s="29"/>
      <c r="C75" s="27"/>
      <c r="D75" s="27"/>
      <c r="E75" s="27"/>
      <c r="F75" s="27"/>
      <c r="G75" s="26"/>
      <c r="H75" s="26"/>
      <c r="I75" s="26"/>
      <c r="J75" s="11"/>
      <c r="K75" s="33"/>
    </row>
    <row r="76" spans="1:11" ht="15" customHeight="1" x14ac:dyDescent="0.35">
      <c r="A76" s="6"/>
      <c r="B76" s="29"/>
      <c r="C76" s="27"/>
      <c r="D76" s="27"/>
      <c r="E76" s="27"/>
      <c r="F76" s="27"/>
      <c r="G76" s="26"/>
      <c r="H76" s="26"/>
      <c r="I76" s="26"/>
      <c r="J76" s="11"/>
      <c r="K76" s="33"/>
    </row>
    <row r="77" spans="1:11" ht="15" customHeight="1" x14ac:dyDescent="0.35">
      <c r="A77" s="6"/>
      <c r="B77" s="29"/>
      <c r="C77" s="27"/>
      <c r="D77" s="27"/>
      <c r="E77" s="27"/>
      <c r="F77" s="27"/>
      <c r="G77" s="26"/>
      <c r="H77" s="26"/>
      <c r="I77" s="26"/>
      <c r="J77" s="11"/>
      <c r="K77" s="33"/>
    </row>
    <row r="78" spans="1:11" ht="31.5" customHeight="1" x14ac:dyDescent="0.35">
      <c r="A78" s="5"/>
      <c r="B78" s="29"/>
      <c r="C78" s="27"/>
      <c r="D78" s="27"/>
      <c r="E78" s="27"/>
      <c r="F78" s="27"/>
      <c r="G78" s="26"/>
      <c r="H78" s="26"/>
      <c r="I78" s="26"/>
      <c r="J78" s="11"/>
      <c r="K78" s="33"/>
    </row>
    <row r="79" spans="1:11" ht="43.5" customHeight="1" x14ac:dyDescent="0.35">
      <c r="A79" s="7" t="s">
        <v>25</v>
      </c>
      <c r="B79" s="29"/>
      <c r="C79" s="27"/>
      <c r="D79" s="27"/>
      <c r="E79" s="27"/>
      <c r="F79" s="27"/>
      <c r="G79" s="26"/>
      <c r="H79" s="26"/>
      <c r="I79" s="26"/>
      <c r="J79" s="12"/>
      <c r="K79" s="33"/>
    </row>
    <row r="80" spans="1:11" ht="15" customHeight="1" x14ac:dyDescent="0.35">
      <c r="A80" s="9"/>
      <c r="B80" s="29">
        <v>3</v>
      </c>
      <c r="C80" s="27">
        <f>+D80*0.95</f>
        <v>43590.75</v>
      </c>
      <c r="D80" s="27">
        <f>+E80*0.95</f>
        <v>45885</v>
      </c>
      <c r="E80" s="30">
        <v>48300</v>
      </c>
      <c r="F80" s="31">
        <v>56700</v>
      </c>
      <c r="G80" s="26">
        <v>0</v>
      </c>
      <c r="H80" s="28">
        <f>+G80*E80</f>
        <v>0</v>
      </c>
      <c r="I80" s="28">
        <f>+(G80*F80)/3</f>
        <v>0</v>
      </c>
      <c r="J80" s="10"/>
      <c r="K80" s="32" t="s">
        <v>24</v>
      </c>
    </row>
    <row r="81" spans="1:11" ht="15" customHeight="1" x14ac:dyDescent="0.35">
      <c r="A81" s="6"/>
      <c r="B81" s="29"/>
      <c r="C81" s="27"/>
      <c r="D81" s="27"/>
      <c r="E81" s="27"/>
      <c r="F81" s="27"/>
      <c r="G81" s="26"/>
      <c r="H81" s="26"/>
      <c r="I81" s="26"/>
      <c r="J81" s="10"/>
      <c r="K81" s="32"/>
    </row>
    <row r="82" spans="1:11" ht="15" customHeight="1" x14ac:dyDescent="0.35">
      <c r="A82" s="6"/>
      <c r="B82" s="29"/>
      <c r="C82" s="27"/>
      <c r="D82" s="27"/>
      <c r="E82" s="27"/>
      <c r="F82" s="27"/>
      <c r="G82" s="26"/>
      <c r="H82" s="26"/>
      <c r="I82" s="26"/>
      <c r="J82" s="10"/>
      <c r="K82" s="32"/>
    </row>
    <row r="83" spans="1:11" ht="15" customHeight="1" x14ac:dyDescent="0.35">
      <c r="A83" s="6"/>
      <c r="B83" s="29"/>
      <c r="C83" s="27"/>
      <c r="D83" s="27"/>
      <c r="E83" s="27"/>
      <c r="F83" s="27"/>
      <c r="G83" s="26"/>
      <c r="H83" s="26"/>
      <c r="I83" s="26"/>
      <c r="J83" s="10"/>
      <c r="K83" s="32"/>
    </row>
    <row r="84" spans="1:11" ht="15" customHeight="1" x14ac:dyDescent="0.35">
      <c r="A84" s="6"/>
      <c r="B84" s="29"/>
      <c r="C84" s="27"/>
      <c r="D84" s="27"/>
      <c r="E84" s="27"/>
      <c r="F84" s="27"/>
      <c r="G84" s="26"/>
      <c r="H84" s="26"/>
      <c r="I84" s="26"/>
      <c r="J84" s="10"/>
      <c r="K84" s="32"/>
    </row>
    <row r="85" spans="1:11" ht="15" customHeight="1" x14ac:dyDescent="0.35">
      <c r="A85" s="5"/>
      <c r="B85" s="29"/>
      <c r="C85" s="27"/>
      <c r="D85" s="27"/>
      <c r="E85" s="27"/>
      <c r="F85" s="27"/>
      <c r="G85" s="26"/>
      <c r="H85" s="26"/>
      <c r="I85" s="26"/>
      <c r="J85" s="10"/>
      <c r="K85" s="32"/>
    </row>
    <row r="86" spans="1:11" ht="56.25" customHeight="1" x14ac:dyDescent="0.35">
      <c r="A86" s="7" t="s">
        <v>26</v>
      </c>
      <c r="B86" s="29"/>
      <c r="C86" s="27"/>
      <c r="D86" s="27"/>
      <c r="E86" s="27"/>
      <c r="F86" s="27"/>
      <c r="G86" s="26"/>
      <c r="H86" s="26"/>
      <c r="I86" s="26"/>
      <c r="J86" s="8"/>
      <c r="K86" s="32"/>
    </row>
    <row r="87" spans="1:11" ht="15" customHeight="1" x14ac:dyDescent="0.35">
      <c r="A87" s="9"/>
      <c r="B87" s="29">
        <v>3</v>
      </c>
      <c r="C87" s="27">
        <f>+D87*0.95</f>
        <v>32760.75</v>
      </c>
      <c r="D87" s="27">
        <f>+E87*0.95</f>
        <v>34485</v>
      </c>
      <c r="E87" s="30">
        <v>36300</v>
      </c>
      <c r="F87" s="31">
        <v>42600</v>
      </c>
      <c r="G87" s="26">
        <v>0</v>
      </c>
      <c r="H87" s="28">
        <f>+G87*E87</f>
        <v>0</v>
      </c>
      <c r="I87" s="28">
        <f>+(G87*F87)/3</f>
        <v>0</v>
      </c>
      <c r="J87" s="11"/>
      <c r="K87" s="33" t="s">
        <v>27</v>
      </c>
    </row>
    <row r="88" spans="1:11" ht="15" customHeight="1" x14ac:dyDescent="0.35">
      <c r="A88" s="6"/>
      <c r="B88" s="29"/>
      <c r="C88" s="27"/>
      <c r="D88" s="27"/>
      <c r="E88" s="27"/>
      <c r="F88" s="27"/>
      <c r="G88" s="26"/>
      <c r="H88" s="26"/>
      <c r="I88" s="26"/>
      <c r="J88" s="11"/>
      <c r="K88" s="33"/>
    </row>
    <row r="89" spans="1:11" ht="15" customHeight="1" x14ac:dyDescent="0.35">
      <c r="A89" s="6"/>
      <c r="B89" s="29"/>
      <c r="C89" s="27"/>
      <c r="D89" s="27"/>
      <c r="E89" s="27"/>
      <c r="F89" s="27"/>
      <c r="G89" s="26"/>
      <c r="H89" s="26"/>
      <c r="I89" s="26"/>
      <c r="J89" s="11"/>
      <c r="K89" s="33"/>
    </row>
    <row r="90" spans="1:11" ht="15" customHeight="1" x14ac:dyDescent="0.35">
      <c r="A90" s="6"/>
      <c r="B90" s="29"/>
      <c r="C90" s="27"/>
      <c r="D90" s="27"/>
      <c r="E90" s="27"/>
      <c r="F90" s="27"/>
      <c r="G90" s="26"/>
      <c r="H90" s="26"/>
      <c r="I90" s="26"/>
      <c r="J90" s="11"/>
      <c r="K90" s="33"/>
    </row>
    <row r="91" spans="1:11" ht="15" customHeight="1" x14ac:dyDescent="0.35">
      <c r="A91" s="6"/>
      <c r="B91" s="29"/>
      <c r="C91" s="27"/>
      <c r="D91" s="27"/>
      <c r="E91" s="27"/>
      <c r="F91" s="27"/>
      <c r="G91" s="26"/>
      <c r="H91" s="26"/>
      <c r="I91" s="26"/>
      <c r="J91" s="11"/>
      <c r="K91" s="33"/>
    </row>
    <row r="92" spans="1:11" ht="44.25" customHeight="1" x14ac:dyDescent="0.35">
      <c r="A92" s="5"/>
      <c r="B92" s="29"/>
      <c r="C92" s="27"/>
      <c r="D92" s="27"/>
      <c r="E92" s="27"/>
      <c r="F92" s="27"/>
      <c r="G92" s="26"/>
      <c r="H92" s="26"/>
      <c r="I92" s="26"/>
      <c r="J92" s="11"/>
      <c r="K92" s="33"/>
    </row>
    <row r="93" spans="1:11" ht="43.5" customHeight="1" x14ac:dyDescent="0.35">
      <c r="A93" s="7" t="s">
        <v>28</v>
      </c>
      <c r="B93" s="29"/>
      <c r="C93" s="27"/>
      <c r="D93" s="27"/>
      <c r="E93" s="27"/>
      <c r="F93" s="27"/>
      <c r="G93" s="26"/>
      <c r="H93" s="26"/>
      <c r="I93" s="26"/>
      <c r="J93" s="12"/>
      <c r="K93" s="33"/>
    </row>
    <row r="94" spans="1:11" ht="15" customHeight="1" x14ac:dyDescent="0.35">
      <c r="A94" s="9"/>
      <c r="B94" s="29">
        <v>3</v>
      </c>
      <c r="C94" s="27">
        <f>+D94*0.95</f>
        <v>40612.5</v>
      </c>
      <c r="D94" s="27">
        <f>+E94*0.95</f>
        <v>42750</v>
      </c>
      <c r="E94" s="30">
        <v>45000</v>
      </c>
      <c r="F94" s="31">
        <v>52800</v>
      </c>
      <c r="G94" s="26">
        <v>0</v>
      </c>
      <c r="H94" s="28">
        <f>+G94*E94</f>
        <v>0</v>
      </c>
      <c r="I94" s="28">
        <f>+(G94*F94)/3</f>
        <v>0</v>
      </c>
      <c r="J94" s="10"/>
      <c r="K94" s="32" t="s">
        <v>27</v>
      </c>
    </row>
    <row r="95" spans="1:11" ht="15" customHeight="1" x14ac:dyDescent="0.35">
      <c r="A95" s="6"/>
      <c r="B95" s="29"/>
      <c r="C95" s="27"/>
      <c r="D95" s="27"/>
      <c r="E95" s="27"/>
      <c r="F95" s="27"/>
      <c r="G95" s="26"/>
      <c r="H95" s="26"/>
      <c r="I95" s="26"/>
      <c r="J95" s="10"/>
      <c r="K95" s="32"/>
    </row>
    <row r="96" spans="1:11" ht="15" customHeight="1" x14ac:dyDescent="0.35">
      <c r="A96" s="6"/>
      <c r="B96" s="29"/>
      <c r="C96" s="27"/>
      <c r="D96" s="27"/>
      <c r="E96" s="27"/>
      <c r="F96" s="27"/>
      <c r="G96" s="26"/>
      <c r="H96" s="26"/>
      <c r="I96" s="26"/>
      <c r="J96" s="10"/>
      <c r="K96" s="32"/>
    </row>
    <row r="97" spans="1:11" ht="15" customHeight="1" x14ac:dyDescent="0.35">
      <c r="A97" s="6"/>
      <c r="B97" s="29"/>
      <c r="C97" s="27"/>
      <c r="D97" s="27"/>
      <c r="E97" s="27"/>
      <c r="F97" s="27"/>
      <c r="G97" s="26"/>
      <c r="H97" s="26"/>
      <c r="I97" s="26"/>
      <c r="J97" s="10"/>
      <c r="K97" s="32"/>
    </row>
    <row r="98" spans="1:11" ht="15" customHeight="1" x14ac:dyDescent="0.35">
      <c r="A98" s="6"/>
      <c r="B98" s="29"/>
      <c r="C98" s="27"/>
      <c r="D98" s="27"/>
      <c r="E98" s="27"/>
      <c r="F98" s="27"/>
      <c r="G98" s="26"/>
      <c r="H98" s="26"/>
      <c r="I98" s="26"/>
      <c r="J98" s="10"/>
      <c r="K98" s="32"/>
    </row>
    <row r="99" spans="1:11" ht="37.5" customHeight="1" x14ac:dyDescent="0.35">
      <c r="A99" s="5"/>
      <c r="B99" s="29"/>
      <c r="C99" s="27"/>
      <c r="D99" s="27"/>
      <c r="E99" s="27"/>
      <c r="F99" s="27"/>
      <c r="G99" s="26"/>
      <c r="H99" s="26"/>
      <c r="I99" s="26"/>
      <c r="J99" s="10"/>
      <c r="K99" s="32"/>
    </row>
    <row r="100" spans="1:11" ht="43.5" customHeight="1" x14ac:dyDescent="0.35">
      <c r="A100" s="7" t="s">
        <v>29</v>
      </c>
      <c r="B100" s="29"/>
      <c r="C100" s="27"/>
      <c r="D100" s="27"/>
      <c r="E100" s="27"/>
      <c r="F100" s="27"/>
      <c r="G100" s="26"/>
      <c r="H100" s="26"/>
      <c r="I100" s="26"/>
      <c r="J100" s="8"/>
      <c r="K100" s="32"/>
    </row>
    <row r="101" spans="1:11" ht="15" customHeight="1" x14ac:dyDescent="0.35">
      <c r="A101" s="9"/>
      <c r="B101" s="29">
        <v>3</v>
      </c>
      <c r="C101" s="27">
        <f>+D101*0.95</f>
        <v>62272.5</v>
      </c>
      <c r="D101" s="27">
        <f>+E101*0.95</f>
        <v>65550</v>
      </c>
      <c r="E101" s="30">
        <v>69000</v>
      </c>
      <c r="F101" s="31">
        <v>81000</v>
      </c>
      <c r="G101" s="26">
        <v>0</v>
      </c>
      <c r="H101" s="28">
        <f>+G101*E101</f>
        <v>0</v>
      </c>
      <c r="I101" s="28">
        <f>+(G101*F101)/3</f>
        <v>0</v>
      </c>
      <c r="J101" s="11"/>
      <c r="K101" s="33" t="s">
        <v>30</v>
      </c>
    </row>
    <row r="102" spans="1:11" ht="15" customHeight="1" x14ac:dyDescent="0.35">
      <c r="A102" s="6"/>
      <c r="B102" s="29"/>
      <c r="C102" s="27"/>
      <c r="D102" s="27"/>
      <c r="E102" s="27"/>
      <c r="F102" s="27"/>
      <c r="G102" s="26"/>
      <c r="H102" s="26"/>
      <c r="I102" s="26"/>
      <c r="J102" s="11"/>
      <c r="K102" s="33"/>
    </row>
    <row r="103" spans="1:11" ht="15" customHeight="1" x14ac:dyDescent="0.35">
      <c r="A103" s="6"/>
      <c r="B103" s="29"/>
      <c r="C103" s="27"/>
      <c r="D103" s="27"/>
      <c r="E103" s="27"/>
      <c r="F103" s="27"/>
      <c r="G103" s="26"/>
      <c r="H103" s="26"/>
      <c r="I103" s="26"/>
      <c r="J103" s="11"/>
      <c r="K103" s="33"/>
    </row>
    <row r="104" spans="1:11" ht="15" customHeight="1" x14ac:dyDescent="0.35">
      <c r="A104" s="6"/>
      <c r="B104" s="29"/>
      <c r="C104" s="27"/>
      <c r="D104" s="27"/>
      <c r="E104" s="27"/>
      <c r="F104" s="27"/>
      <c r="G104" s="26"/>
      <c r="H104" s="26"/>
      <c r="I104" s="26"/>
      <c r="J104" s="11"/>
      <c r="K104" s="33"/>
    </row>
    <row r="105" spans="1:11" ht="15" customHeight="1" x14ac:dyDescent="0.35">
      <c r="A105" s="6"/>
      <c r="B105" s="29"/>
      <c r="C105" s="27"/>
      <c r="D105" s="27"/>
      <c r="E105" s="27"/>
      <c r="F105" s="27"/>
      <c r="G105" s="26"/>
      <c r="H105" s="26"/>
      <c r="I105" s="26"/>
      <c r="J105" s="11"/>
      <c r="K105" s="33"/>
    </row>
    <row r="106" spans="1:11" ht="39.75" customHeight="1" x14ac:dyDescent="0.35">
      <c r="A106" s="5"/>
      <c r="B106" s="29"/>
      <c r="C106" s="27"/>
      <c r="D106" s="27"/>
      <c r="E106" s="27"/>
      <c r="F106" s="27"/>
      <c r="G106" s="26"/>
      <c r="H106" s="26"/>
      <c r="I106" s="26"/>
      <c r="J106" s="11"/>
      <c r="K106" s="33"/>
    </row>
    <row r="107" spans="1:11" ht="43.5" customHeight="1" x14ac:dyDescent="0.35">
      <c r="A107" s="7" t="s">
        <v>31</v>
      </c>
      <c r="B107" s="29"/>
      <c r="C107" s="27"/>
      <c r="D107" s="27"/>
      <c r="E107" s="27"/>
      <c r="F107" s="27"/>
      <c r="G107" s="26"/>
      <c r="H107" s="26"/>
      <c r="I107" s="26"/>
      <c r="J107" s="12"/>
      <c r="K107" s="33"/>
    </row>
    <row r="108" spans="1:11" ht="15" customHeight="1" x14ac:dyDescent="0.35">
      <c r="A108" s="9"/>
      <c r="B108" s="29">
        <v>1</v>
      </c>
      <c r="C108" s="27">
        <f>+D108*0.95</f>
        <v>22833.25</v>
      </c>
      <c r="D108" s="27">
        <f>+E108*0.95</f>
        <v>24035</v>
      </c>
      <c r="E108" s="30">
        <v>25300</v>
      </c>
      <c r="F108" s="31">
        <v>29700</v>
      </c>
      <c r="G108" s="26">
        <v>0</v>
      </c>
      <c r="H108" s="28">
        <f>+G108*E108</f>
        <v>0</v>
      </c>
      <c r="I108" s="28">
        <f>+(G108*F108)/3</f>
        <v>0</v>
      </c>
      <c r="J108" s="10"/>
      <c r="K108" s="32" t="s">
        <v>30</v>
      </c>
    </row>
    <row r="109" spans="1:11" ht="15" customHeight="1" x14ac:dyDescent="0.35">
      <c r="A109" s="6"/>
      <c r="B109" s="29"/>
      <c r="C109" s="27"/>
      <c r="D109" s="27"/>
      <c r="E109" s="27"/>
      <c r="F109" s="27"/>
      <c r="G109" s="26"/>
      <c r="H109" s="26"/>
      <c r="I109" s="26"/>
      <c r="J109" s="10"/>
      <c r="K109" s="32"/>
    </row>
    <row r="110" spans="1:11" ht="15" customHeight="1" x14ac:dyDescent="0.35">
      <c r="A110" s="6"/>
      <c r="B110" s="29"/>
      <c r="C110" s="27"/>
      <c r="D110" s="27"/>
      <c r="E110" s="27"/>
      <c r="F110" s="27"/>
      <c r="G110" s="26"/>
      <c r="H110" s="26"/>
      <c r="I110" s="26"/>
      <c r="J110" s="10"/>
      <c r="K110" s="32"/>
    </row>
    <row r="111" spans="1:11" ht="15" customHeight="1" x14ac:dyDescent="0.35">
      <c r="A111" s="6"/>
      <c r="B111" s="29"/>
      <c r="C111" s="27"/>
      <c r="D111" s="27"/>
      <c r="E111" s="27"/>
      <c r="F111" s="27"/>
      <c r="G111" s="26"/>
      <c r="H111" s="26"/>
      <c r="I111" s="26"/>
      <c r="J111" s="10"/>
      <c r="K111" s="32"/>
    </row>
    <row r="112" spans="1:11" ht="15" customHeight="1" x14ac:dyDescent="0.35">
      <c r="A112" s="6"/>
      <c r="B112" s="29"/>
      <c r="C112" s="27"/>
      <c r="D112" s="27"/>
      <c r="E112" s="27"/>
      <c r="F112" s="27"/>
      <c r="G112" s="26"/>
      <c r="H112" s="26"/>
      <c r="I112" s="26"/>
      <c r="J112" s="10"/>
      <c r="K112" s="32"/>
    </row>
    <row r="113" spans="1:11" ht="39.75" customHeight="1" x14ac:dyDescent="0.35">
      <c r="A113" s="5"/>
      <c r="B113" s="29"/>
      <c r="C113" s="27"/>
      <c r="D113" s="27"/>
      <c r="E113" s="27"/>
      <c r="F113" s="27"/>
      <c r="G113" s="26"/>
      <c r="H113" s="26"/>
      <c r="I113" s="26"/>
      <c r="J113" s="10"/>
      <c r="K113" s="32"/>
    </row>
    <row r="114" spans="1:11" ht="29.25" customHeight="1" x14ac:dyDescent="0.35">
      <c r="A114" s="7" t="s">
        <v>32</v>
      </c>
      <c r="B114" s="29"/>
      <c r="C114" s="27"/>
      <c r="D114" s="27"/>
      <c r="E114" s="27"/>
      <c r="F114" s="27"/>
      <c r="G114" s="26"/>
      <c r="H114" s="26"/>
      <c r="I114" s="26"/>
      <c r="J114" s="8"/>
      <c r="K114" s="32"/>
    </row>
    <row r="115" spans="1:11" ht="15" customHeight="1" x14ac:dyDescent="0.35">
      <c r="A115" s="9"/>
      <c r="B115" s="29">
        <v>1</v>
      </c>
      <c r="C115" s="27">
        <f>+D115*0.95</f>
        <v>37905</v>
      </c>
      <c r="D115" s="27">
        <f>+E115*0.95</f>
        <v>39900</v>
      </c>
      <c r="E115" s="30">
        <v>42000</v>
      </c>
      <c r="F115" s="31">
        <v>49300</v>
      </c>
      <c r="G115" s="26">
        <v>0</v>
      </c>
      <c r="H115" s="28">
        <f>+G115*E115</f>
        <v>0</v>
      </c>
      <c r="I115" s="28">
        <f>+(G115*F115)/3</f>
        <v>0</v>
      </c>
      <c r="J115" s="11"/>
      <c r="K115" s="33" t="s">
        <v>33</v>
      </c>
    </row>
    <row r="116" spans="1:11" ht="15" customHeight="1" x14ac:dyDescent="0.35">
      <c r="A116" s="6"/>
      <c r="B116" s="29"/>
      <c r="C116" s="27"/>
      <c r="D116" s="27"/>
      <c r="E116" s="27"/>
      <c r="F116" s="27"/>
      <c r="G116" s="26"/>
      <c r="H116" s="26"/>
      <c r="I116" s="26"/>
      <c r="J116" s="11"/>
      <c r="K116" s="33"/>
    </row>
    <row r="117" spans="1:11" ht="15" customHeight="1" x14ac:dyDescent="0.35">
      <c r="A117" s="6"/>
      <c r="B117" s="29"/>
      <c r="C117" s="27"/>
      <c r="D117" s="27"/>
      <c r="E117" s="27"/>
      <c r="F117" s="27"/>
      <c r="G117" s="26"/>
      <c r="H117" s="26"/>
      <c r="I117" s="26"/>
      <c r="J117" s="11"/>
      <c r="K117" s="33"/>
    </row>
    <row r="118" spans="1:11" ht="15" customHeight="1" x14ac:dyDescent="0.35">
      <c r="A118" s="6"/>
      <c r="B118" s="29"/>
      <c r="C118" s="27"/>
      <c r="D118" s="27"/>
      <c r="E118" s="27"/>
      <c r="F118" s="27"/>
      <c r="G118" s="26"/>
      <c r="H118" s="26"/>
      <c r="I118" s="26"/>
      <c r="J118" s="11"/>
      <c r="K118" s="33"/>
    </row>
    <row r="119" spans="1:11" ht="15" customHeight="1" x14ac:dyDescent="0.35">
      <c r="A119" s="6"/>
      <c r="B119" s="29"/>
      <c r="C119" s="27"/>
      <c r="D119" s="27"/>
      <c r="E119" s="27"/>
      <c r="F119" s="27"/>
      <c r="G119" s="26"/>
      <c r="H119" s="26"/>
      <c r="I119" s="26"/>
      <c r="J119" s="11"/>
      <c r="K119" s="33"/>
    </row>
    <row r="120" spans="1:11" ht="31.5" customHeight="1" x14ac:dyDescent="0.35">
      <c r="A120" s="5"/>
      <c r="B120" s="29"/>
      <c r="C120" s="27"/>
      <c r="D120" s="27"/>
      <c r="E120" s="27"/>
      <c r="F120" s="27"/>
      <c r="G120" s="26"/>
      <c r="H120" s="26"/>
      <c r="I120" s="26"/>
      <c r="J120" s="11"/>
      <c r="K120" s="33"/>
    </row>
    <row r="121" spans="1:11" ht="29.25" customHeight="1" x14ac:dyDescent="0.35">
      <c r="A121" s="7" t="s">
        <v>34</v>
      </c>
      <c r="B121" s="29"/>
      <c r="C121" s="27"/>
      <c r="D121" s="27"/>
      <c r="E121" s="27"/>
      <c r="F121" s="27"/>
      <c r="G121" s="26"/>
      <c r="H121" s="26"/>
      <c r="I121" s="26"/>
      <c r="J121" s="12"/>
      <c r="K121" s="33"/>
    </row>
    <row r="122" spans="1:11" ht="15" customHeight="1" x14ac:dyDescent="0.35">
      <c r="A122" s="9"/>
      <c r="B122" s="29">
        <v>1</v>
      </c>
      <c r="C122" s="27">
        <f>+D122*0.95</f>
        <v>65431.25</v>
      </c>
      <c r="D122" s="27">
        <f>+E122*0.95</f>
        <v>68875</v>
      </c>
      <c r="E122" s="30">
        <v>72500</v>
      </c>
      <c r="F122" s="31">
        <v>85100</v>
      </c>
      <c r="G122" s="26">
        <v>0</v>
      </c>
      <c r="H122" s="28">
        <f>+G122*E122</f>
        <v>0</v>
      </c>
      <c r="I122" s="28">
        <f>+(G122*F122)/3</f>
        <v>0</v>
      </c>
      <c r="J122" s="10"/>
      <c r="K122" s="32" t="s">
        <v>35</v>
      </c>
    </row>
    <row r="123" spans="1:11" ht="15" customHeight="1" x14ac:dyDescent="0.35">
      <c r="A123" s="6"/>
      <c r="B123" s="29"/>
      <c r="C123" s="27"/>
      <c r="D123" s="27"/>
      <c r="E123" s="27"/>
      <c r="F123" s="27"/>
      <c r="G123" s="26"/>
      <c r="H123" s="26"/>
      <c r="I123" s="26"/>
      <c r="J123" s="10"/>
      <c r="K123" s="32"/>
    </row>
    <row r="124" spans="1:11" ht="15" customHeight="1" x14ac:dyDescent="0.35">
      <c r="A124" s="6"/>
      <c r="B124" s="29"/>
      <c r="C124" s="27"/>
      <c r="D124" s="27"/>
      <c r="E124" s="27"/>
      <c r="F124" s="27"/>
      <c r="G124" s="26"/>
      <c r="H124" s="26"/>
      <c r="I124" s="26"/>
      <c r="J124" s="10"/>
      <c r="K124" s="32"/>
    </row>
    <row r="125" spans="1:11" ht="15" customHeight="1" x14ac:dyDescent="0.35">
      <c r="A125" s="6"/>
      <c r="B125" s="29"/>
      <c r="C125" s="27"/>
      <c r="D125" s="27"/>
      <c r="E125" s="27"/>
      <c r="F125" s="27"/>
      <c r="G125" s="26"/>
      <c r="H125" s="26"/>
      <c r="I125" s="26"/>
      <c r="J125" s="10"/>
      <c r="K125" s="32"/>
    </row>
    <row r="126" spans="1:11" ht="15" customHeight="1" x14ac:dyDescent="0.35">
      <c r="A126" s="6"/>
      <c r="B126" s="29"/>
      <c r="C126" s="27"/>
      <c r="D126" s="27"/>
      <c r="E126" s="27"/>
      <c r="F126" s="27"/>
      <c r="G126" s="26"/>
      <c r="H126" s="26"/>
      <c r="I126" s="26"/>
      <c r="J126" s="10"/>
      <c r="K126" s="32"/>
    </row>
    <row r="127" spans="1:11" ht="45" customHeight="1" x14ac:dyDescent="0.35">
      <c r="A127" s="5"/>
      <c r="B127" s="29"/>
      <c r="C127" s="27"/>
      <c r="D127" s="27"/>
      <c r="E127" s="27"/>
      <c r="F127" s="27"/>
      <c r="G127" s="26"/>
      <c r="H127" s="26"/>
      <c r="I127" s="26"/>
      <c r="J127" s="10"/>
      <c r="K127" s="32"/>
    </row>
    <row r="128" spans="1:11" ht="29.25" customHeight="1" x14ac:dyDescent="0.35">
      <c r="A128" s="7" t="s">
        <v>36</v>
      </c>
      <c r="B128" s="29"/>
      <c r="C128" s="27"/>
      <c r="D128" s="27"/>
      <c r="E128" s="27"/>
      <c r="F128" s="27"/>
      <c r="G128" s="26"/>
      <c r="H128" s="26"/>
      <c r="I128" s="26"/>
      <c r="J128" s="8"/>
      <c r="K128" s="32"/>
    </row>
    <row r="129" spans="1:11" ht="15" customHeight="1" x14ac:dyDescent="0.35">
      <c r="A129" s="9"/>
      <c r="B129" s="34">
        <v>1</v>
      </c>
      <c r="C129" s="35">
        <f>+D129*0.95</f>
        <v>51893.75</v>
      </c>
      <c r="D129" s="35">
        <f>+E129*0.95</f>
        <v>54625</v>
      </c>
      <c r="E129" s="36">
        <v>57500</v>
      </c>
      <c r="F129" s="37">
        <v>67500</v>
      </c>
      <c r="G129" s="38">
        <v>0</v>
      </c>
      <c r="H129" s="39">
        <f>+G129*E129</f>
        <v>0</v>
      </c>
      <c r="I129" s="39">
        <f>+(G129*F129)/3</f>
        <v>0</v>
      </c>
      <c r="J129" s="11"/>
      <c r="K129" s="33" t="s">
        <v>37</v>
      </c>
    </row>
    <row r="130" spans="1:11" ht="15" customHeight="1" x14ac:dyDescent="0.35">
      <c r="A130" s="6"/>
      <c r="B130" s="34"/>
      <c r="C130" s="35"/>
      <c r="D130" s="35"/>
      <c r="E130" s="35"/>
      <c r="F130" s="35"/>
      <c r="G130" s="38"/>
      <c r="H130" s="38"/>
      <c r="I130" s="38"/>
      <c r="J130" s="11"/>
      <c r="K130" s="33"/>
    </row>
    <row r="131" spans="1:11" ht="15" customHeight="1" x14ac:dyDescent="0.35">
      <c r="A131" s="6"/>
      <c r="B131" s="34"/>
      <c r="C131" s="35"/>
      <c r="D131" s="35"/>
      <c r="E131" s="35"/>
      <c r="F131" s="35"/>
      <c r="G131" s="38"/>
      <c r="H131" s="38"/>
      <c r="I131" s="38"/>
      <c r="J131" s="11"/>
      <c r="K131" s="33"/>
    </row>
    <row r="132" spans="1:11" ht="15" customHeight="1" x14ac:dyDescent="0.35">
      <c r="A132" s="6"/>
      <c r="B132" s="34"/>
      <c r="C132" s="35"/>
      <c r="D132" s="35"/>
      <c r="E132" s="35"/>
      <c r="F132" s="35"/>
      <c r="G132" s="38"/>
      <c r="H132" s="38"/>
      <c r="I132" s="38"/>
      <c r="J132" s="11"/>
      <c r="K132" s="33"/>
    </row>
    <row r="133" spans="1:11" ht="15" customHeight="1" x14ac:dyDescent="0.35">
      <c r="A133" s="6"/>
      <c r="B133" s="34"/>
      <c r="C133" s="35"/>
      <c r="D133" s="35"/>
      <c r="E133" s="35"/>
      <c r="F133" s="35"/>
      <c r="G133" s="38"/>
      <c r="H133" s="38"/>
      <c r="I133" s="38"/>
      <c r="J133" s="11"/>
      <c r="K133" s="33"/>
    </row>
    <row r="134" spans="1:11" ht="36" customHeight="1" x14ac:dyDescent="0.35">
      <c r="A134" s="5"/>
      <c r="B134" s="34"/>
      <c r="C134" s="35"/>
      <c r="D134" s="35"/>
      <c r="E134" s="35"/>
      <c r="F134" s="35"/>
      <c r="G134" s="38"/>
      <c r="H134" s="38"/>
      <c r="I134" s="38"/>
      <c r="J134" s="11"/>
      <c r="K134" s="33"/>
    </row>
    <row r="135" spans="1:11" ht="43.5" customHeight="1" x14ac:dyDescent="0.35">
      <c r="A135" s="13" t="s">
        <v>38</v>
      </c>
      <c r="B135" s="34"/>
      <c r="C135" s="35"/>
      <c r="D135" s="35"/>
      <c r="E135" s="35"/>
      <c r="F135" s="35"/>
      <c r="G135" s="38"/>
      <c r="H135" s="38"/>
      <c r="I135" s="38"/>
      <c r="J135" s="11"/>
      <c r="K135" s="33"/>
    </row>
    <row r="136" spans="1:11" ht="15" customHeight="1" x14ac:dyDescent="0.35">
      <c r="A136" s="9"/>
      <c r="B136" s="29">
        <v>1</v>
      </c>
      <c r="C136" s="27">
        <f>+D136*0.95</f>
        <v>34836.5</v>
      </c>
      <c r="D136" s="27">
        <f>+E136*0.95</f>
        <v>36670</v>
      </c>
      <c r="E136" s="40">
        <v>38600</v>
      </c>
      <c r="F136" s="27">
        <v>44390</v>
      </c>
      <c r="G136" s="26">
        <v>0</v>
      </c>
      <c r="H136" s="28">
        <f>+G136*E136</f>
        <v>0</v>
      </c>
      <c r="I136" s="28">
        <f>+(G136*F136)/3</f>
        <v>0</v>
      </c>
    </row>
    <row r="137" spans="1:11" ht="15" customHeight="1" x14ac:dyDescent="0.35">
      <c r="A137" s="6"/>
      <c r="B137" s="29"/>
      <c r="C137" s="27"/>
      <c r="D137" s="27"/>
      <c r="E137" s="27"/>
      <c r="F137" s="27"/>
      <c r="G137" s="26"/>
      <c r="H137" s="26"/>
      <c r="I137" s="26"/>
    </row>
    <row r="138" spans="1:11" ht="15" customHeight="1" x14ac:dyDescent="0.35">
      <c r="A138" s="6"/>
      <c r="B138" s="29"/>
      <c r="C138" s="27"/>
      <c r="D138" s="27"/>
      <c r="E138" s="27"/>
      <c r="F138" s="27"/>
      <c r="G138" s="26"/>
      <c r="H138" s="26"/>
      <c r="I138" s="26"/>
    </row>
    <row r="139" spans="1:11" ht="15" customHeight="1" x14ac:dyDescent="0.35">
      <c r="A139" s="6"/>
      <c r="B139" s="29"/>
      <c r="C139" s="27"/>
      <c r="D139" s="27"/>
      <c r="E139" s="27"/>
      <c r="F139" s="27"/>
      <c r="G139" s="26"/>
      <c r="H139" s="26"/>
      <c r="I139" s="26"/>
    </row>
    <row r="140" spans="1:11" ht="15" customHeight="1" x14ac:dyDescent="0.35">
      <c r="A140" s="6"/>
      <c r="B140" s="29"/>
      <c r="C140" s="27"/>
      <c r="D140" s="27"/>
      <c r="E140" s="27"/>
      <c r="F140" s="27"/>
      <c r="G140" s="26"/>
      <c r="H140" s="26"/>
      <c r="I140" s="26"/>
    </row>
    <row r="141" spans="1:11" ht="33.75" customHeight="1" x14ac:dyDescent="0.35">
      <c r="A141" s="5"/>
      <c r="B141" s="29"/>
      <c r="C141" s="27"/>
      <c r="D141" s="27"/>
      <c r="E141" s="27"/>
      <c r="F141" s="27"/>
      <c r="G141" s="26"/>
      <c r="H141" s="26"/>
      <c r="I141" s="26"/>
    </row>
    <row r="142" spans="1:11" ht="29.25" customHeight="1" x14ac:dyDescent="0.35">
      <c r="A142" s="7" t="s">
        <v>39</v>
      </c>
      <c r="B142" s="29"/>
      <c r="C142" s="27"/>
      <c r="D142" s="27"/>
      <c r="E142" s="27"/>
      <c r="F142" s="27"/>
      <c r="G142" s="26"/>
      <c r="H142" s="26"/>
      <c r="I142" s="26"/>
      <c r="J142" s="8"/>
      <c r="K142" s="8"/>
    </row>
    <row r="143" spans="1:11" ht="15" customHeight="1" x14ac:dyDescent="0.35">
      <c r="A143" s="9"/>
      <c r="B143" s="29">
        <v>1</v>
      </c>
      <c r="C143" s="27">
        <f>+D143*0.95</f>
        <v>37363.5</v>
      </c>
      <c r="D143" s="27">
        <f>+E143*0.95</f>
        <v>39330</v>
      </c>
      <c r="E143" s="30">
        <v>41400</v>
      </c>
      <c r="F143" s="31">
        <v>48600</v>
      </c>
      <c r="G143" s="26">
        <v>0</v>
      </c>
      <c r="H143" s="28">
        <f>+G143*E143</f>
        <v>0</v>
      </c>
      <c r="I143" s="28">
        <f>+(G143*F143)/3</f>
        <v>0</v>
      </c>
      <c r="J143" s="10"/>
      <c r="K143" s="32" t="s">
        <v>40</v>
      </c>
    </row>
    <row r="144" spans="1:11" ht="15" customHeight="1" x14ac:dyDescent="0.35">
      <c r="A144" s="6"/>
      <c r="B144" s="29"/>
      <c r="C144" s="27"/>
      <c r="D144" s="27"/>
      <c r="E144" s="27"/>
      <c r="F144" s="27"/>
      <c r="G144" s="26"/>
      <c r="H144" s="26"/>
      <c r="I144" s="26"/>
      <c r="J144" s="10"/>
      <c r="K144" s="32"/>
    </row>
    <row r="145" spans="1:11" ht="15" customHeight="1" x14ac:dyDescent="0.35">
      <c r="A145" s="6"/>
      <c r="B145" s="29"/>
      <c r="C145" s="27"/>
      <c r="D145" s="27"/>
      <c r="E145" s="27"/>
      <c r="F145" s="27"/>
      <c r="G145" s="26"/>
      <c r="H145" s="26"/>
      <c r="I145" s="26"/>
      <c r="J145" s="10"/>
      <c r="K145" s="32"/>
    </row>
    <row r="146" spans="1:11" ht="15" customHeight="1" x14ac:dyDescent="0.35">
      <c r="A146" s="6"/>
      <c r="B146" s="29"/>
      <c r="C146" s="27"/>
      <c r="D146" s="27"/>
      <c r="E146" s="27"/>
      <c r="F146" s="27"/>
      <c r="G146" s="26"/>
      <c r="H146" s="26"/>
      <c r="I146" s="26"/>
      <c r="J146" s="10"/>
      <c r="K146" s="32"/>
    </row>
    <row r="147" spans="1:11" ht="15" customHeight="1" x14ac:dyDescent="0.35">
      <c r="A147" s="6"/>
      <c r="B147" s="29"/>
      <c r="C147" s="27"/>
      <c r="D147" s="27"/>
      <c r="E147" s="27"/>
      <c r="F147" s="27"/>
      <c r="G147" s="26"/>
      <c r="H147" s="26"/>
      <c r="I147" s="26"/>
      <c r="J147" s="10"/>
      <c r="K147" s="32"/>
    </row>
    <row r="148" spans="1:11" ht="36" customHeight="1" x14ac:dyDescent="0.35">
      <c r="A148" s="5"/>
      <c r="B148" s="29"/>
      <c r="C148" s="27"/>
      <c r="D148" s="27"/>
      <c r="E148" s="27"/>
      <c r="F148" s="27"/>
      <c r="G148" s="26"/>
      <c r="H148" s="26"/>
      <c r="I148" s="26"/>
      <c r="J148" s="10"/>
      <c r="K148" s="32"/>
    </row>
    <row r="149" spans="1:11" ht="29.25" customHeight="1" x14ac:dyDescent="0.35">
      <c r="A149" s="7" t="s">
        <v>41</v>
      </c>
      <c r="B149" s="29"/>
      <c r="C149" s="27"/>
      <c r="D149" s="27"/>
      <c r="E149" s="27"/>
      <c r="F149" s="27"/>
      <c r="G149" s="26"/>
      <c r="H149" s="26"/>
      <c r="I149" s="26"/>
      <c r="J149" s="8"/>
      <c r="K149" s="32"/>
    </row>
    <row r="150" spans="1:11" ht="15" customHeight="1" x14ac:dyDescent="0.35">
      <c r="A150" s="9"/>
      <c r="B150" s="29">
        <v>1</v>
      </c>
      <c r="C150" s="27">
        <f>+D150*0.95</f>
        <v>48283.75</v>
      </c>
      <c r="D150" s="27">
        <f>+E150*0.95</f>
        <v>50825</v>
      </c>
      <c r="E150" s="30">
        <v>53500</v>
      </c>
      <c r="F150" s="31">
        <v>62800</v>
      </c>
      <c r="G150" s="26">
        <v>0</v>
      </c>
      <c r="H150" s="28">
        <f>+G150*E150</f>
        <v>0</v>
      </c>
      <c r="I150" s="28">
        <f>+(G150*F150)/3</f>
        <v>0</v>
      </c>
      <c r="J150" s="11"/>
      <c r="K150" s="33" t="s">
        <v>42</v>
      </c>
    </row>
    <row r="151" spans="1:11" ht="15" customHeight="1" x14ac:dyDescent="0.35">
      <c r="A151" s="6"/>
      <c r="B151" s="29"/>
      <c r="C151" s="27"/>
      <c r="D151" s="27"/>
      <c r="E151" s="27"/>
      <c r="F151" s="27"/>
      <c r="G151" s="26"/>
      <c r="H151" s="26"/>
      <c r="I151" s="26"/>
      <c r="J151" s="11"/>
      <c r="K151" s="33"/>
    </row>
    <row r="152" spans="1:11" ht="15" customHeight="1" x14ac:dyDescent="0.35">
      <c r="A152" s="6"/>
      <c r="B152" s="29"/>
      <c r="C152" s="27"/>
      <c r="D152" s="27"/>
      <c r="E152" s="27"/>
      <c r="F152" s="27"/>
      <c r="G152" s="26"/>
      <c r="H152" s="26"/>
      <c r="I152" s="26"/>
      <c r="J152" s="11"/>
      <c r="K152" s="33"/>
    </row>
    <row r="153" spans="1:11" ht="15" customHeight="1" x14ac:dyDescent="0.35">
      <c r="A153" s="6"/>
      <c r="B153" s="29"/>
      <c r="C153" s="27"/>
      <c r="D153" s="27"/>
      <c r="E153" s="27"/>
      <c r="F153" s="27"/>
      <c r="G153" s="26"/>
      <c r="H153" s="26"/>
      <c r="I153" s="26"/>
      <c r="J153" s="11"/>
      <c r="K153" s="33"/>
    </row>
    <row r="154" spans="1:11" ht="15" customHeight="1" x14ac:dyDescent="0.35">
      <c r="A154" s="6"/>
      <c r="B154" s="29"/>
      <c r="C154" s="27"/>
      <c r="D154" s="27"/>
      <c r="E154" s="27"/>
      <c r="F154" s="27"/>
      <c r="G154" s="26"/>
      <c r="H154" s="26"/>
      <c r="I154" s="26"/>
      <c r="J154" s="11"/>
      <c r="K154" s="33"/>
    </row>
    <row r="155" spans="1:11" ht="28.5" customHeight="1" x14ac:dyDescent="0.35">
      <c r="A155" s="5"/>
      <c r="B155" s="29"/>
      <c r="C155" s="27"/>
      <c r="D155" s="27"/>
      <c r="E155" s="27"/>
      <c r="F155" s="27"/>
      <c r="G155" s="26"/>
      <c r="H155" s="26"/>
      <c r="I155" s="26"/>
      <c r="J155" s="11"/>
      <c r="K155" s="33"/>
    </row>
    <row r="156" spans="1:11" ht="29.25" customHeight="1" x14ac:dyDescent="0.35">
      <c r="A156" s="7" t="s">
        <v>43</v>
      </c>
      <c r="B156" s="29"/>
      <c r="C156" s="27"/>
      <c r="D156" s="27"/>
      <c r="E156" s="27"/>
      <c r="F156" s="27"/>
      <c r="G156" s="26"/>
      <c r="H156" s="26"/>
      <c r="I156" s="26"/>
      <c r="J156" s="12"/>
      <c r="K156" s="33"/>
    </row>
    <row r="157" spans="1:11" ht="15" customHeight="1" x14ac:dyDescent="0.35">
      <c r="A157" s="9"/>
      <c r="B157" s="29">
        <v>1</v>
      </c>
      <c r="C157" s="27">
        <f>+D157*0.95</f>
        <v>55864.75</v>
      </c>
      <c r="D157" s="27">
        <f>+E157*0.95</f>
        <v>58805</v>
      </c>
      <c r="E157" s="30">
        <v>61900</v>
      </c>
      <c r="F157" s="31">
        <v>72700</v>
      </c>
      <c r="G157" s="26">
        <v>0</v>
      </c>
      <c r="H157" s="28">
        <f>+G157*E157</f>
        <v>0</v>
      </c>
      <c r="I157" s="28">
        <f>+(G157*F157)/3</f>
        <v>0</v>
      </c>
      <c r="J157" s="10"/>
      <c r="K157" s="32" t="s">
        <v>44</v>
      </c>
    </row>
    <row r="158" spans="1:11" ht="15" customHeight="1" x14ac:dyDescent="0.35">
      <c r="A158" s="6"/>
      <c r="B158" s="29"/>
      <c r="C158" s="27"/>
      <c r="D158" s="27"/>
      <c r="E158" s="27"/>
      <c r="F158" s="27"/>
      <c r="G158" s="26"/>
      <c r="H158" s="26"/>
      <c r="I158" s="26"/>
      <c r="J158" s="10"/>
      <c r="K158" s="32"/>
    </row>
    <row r="159" spans="1:11" ht="15" customHeight="1" x14ac:dyDescent="0.35">
      <c r="A159" s="6"/>
      <c r="B159" s="29"/>
      <c r="C159" s="27"/>
      <c r="D159" s="27"/>
      <c r="E159" s="27"/>
      <c r="F159" s="27"/>
      <c r="G159" s="26"/>
      <c r="H159" s="26"/>
      <c r="I159" s="26"/>
      <c r="J159" s="10"/>
      <c r="K159" s="32"/>
    </row>
    <row r="160" spans="1:11" ht="15" customHeight="1" x14ac:dyDescent="0.35">
      <c r="A160" s="6"/>
      <c r="B160" s="29"/>
      <c r="C160" s="27"/>
      <c r="D160" s="27"/>
      <c r="E160" s="27"/>
      <c r="F160" s="27"/>
      <c r="G160" s="26"/>
      <c r="H160" s="26"/>
      <c r="I160" s="26"/>
      <c r="J160" s="10"/>
      <c r="K160" s="32"/>
    </row>
    <row r="161" spans="1:11" ht="15" customHeight="1" x14ac:dyDescent="0.35">
      <c r="A161" s="6"/>
      <c r="B161" s="29"/>
      <c r="C161" s="27"/>
      <c r="D161" s="27"/>
      <c r="E161" s="27"/>
      <c r="F161" s="27"/>
      <c r="G161" s="26"/>
      <c r="H161" s="26"/>
      <c r="I161" s="26"/>
      <c r="J161" s="10"/>
      <c r="K161" s="32"/>
    </row>
    <row r="162" spans="1:11" ht="33.75" customHeight="1" x14ac:dyDescent="0.35">
      <c r="A162" s="5"/>
      <c r="B162" s="29"/>
      <c r="C162" s="27"/>
      <c r="D162" s="27"/>
      <c r="E162" s="27"/>
      <c r="F162" s="27"/>
      <c r="G162" s="26"/>
      <c r="H162" s="26"/>
      <c r="I162" s="26"/>
      <c r="J162" s="10"/>
      <c r="K162" s="32"/>
    </row>
    <row r="163" spans="1:11" ht="29.25" customHeight="1" x14ac:dyDescent="0.35">
      <c r="A163" s="7" t="s">
        <v>45</v>
      </c>
      <c r="B163" s="29"/>
      <c r="C163" s="27"/>
      <c r="D163" s="27"/>
      <c r="E163" s="27"/>
      <c r="F163" s="27"/>
      <c r="G163" s="26"/>
      <c r="H163" s="26"/>
      <c r="I163" s="26"/>
      <c r="J163" s="8"/>
      <c r="K163" s="32"/>
    </row>
    <row r="164" spans="1:11" ht="15" customHeight="1" x14ac:dyDescent="0.35">
      <c r="A164" s="9"/>
      <c r="B164" s="29">
        <v>1</v>
      </c>
      <c r="C164" s="27">
        <f>+D164*0.95</f>
        <v>77885.75</v>
      </c>
      <c r="D164" s="27">
        <f>+E164*0.95</f>
        <v>81985</v>
      </c>
      <c r="E164" s="30">
        <v>86300</v>
      </c>
      <c r="F164" s="31">
        <v>101300</v>
      </c>
      <c r="G164" s="26">
        <v>0</v>
      </c>
      <c r="H164" s="28">
        <f>+G164*E164</f>
        <v>0</v>
      </c>
      <c r="I164" s="28">
        <f>+(G164*F164)/3</f>
        <v>0</v>
      </c>
      <c r="J164" s="11"/>
      <c r="K164" s="33" t="s">
        <v>46</v>
      </c>
    </row>
    <row r="165" spans="1:11" ht="15" customHeight="1" x14ac:dyDescent="0.35">
      <c r="A165" s="6"/>
      <c r="B165" s="29"/>
      <c r="C165" s="27"/>
      <c r="D165" s="27"/>
      <c r="E165" s="27"/>
      <c r="F165" s="27"/>
      <c r="G165" s="26"/>
      <c r="H165" s="26"/>
      <c r="I165" s="26"/>
      <c r="J165" s="11"/>
      <c r="K165" s="33"/>
    </row>
    <row r="166" spans="1:11" ht="15" customHeight="1" x14ac:dyDescent="0.35">
      <c r="A166" s="6"/>
      <c r="B166" s="29"/>
      <c r="C166" s="27"/>
      <c r="D166" s="27"/>
      <c r="E166" s="27"/>
      <c r="F166" s="27"/>
      <c r="G166" s="26"/>
      <c r="H166" s="26"/>
      <c r="I166" s="26"/>
      <c r="J166" s="11"/>
      <c r="K166" s="33"/>
    </row>
    <row r="167" spans="1:11" ht="15" customHeight="1" x14ac:dyDescent="0.35">
      <c r="A167" s="6"/>
      <c r="B167" s="29"/>
      <c r="C167" s="27"/>
      <c r="D167" s="27"/>
      <c r="E167" s="27"/>
      <c r="F167" s="27"/>
      <c r="G167" s="26"/>
      <c r="H167" s="26"/>
      <c r="I167" s="26"/>
      <c r="J167" s="11"/>
      <c r="K167" s="33"/>
    </row>
    <row r="168" spans="1:11" ht="15" customHeight="1" x14ac:dyDescent="0.35">
      <c r="A168" s="6"/>
      <c r="B168" s="29"/>
      <c r="C168" s="27"/>
      <c r="D168" s="27"/>
      <c r="E168" s="27"/>
      <c r="F168" s="27"/>
      <c r="G168" s="26"/>
      <c r="H168" s="26"/>
      <c r="I168" s="26"/>
      <c r="J168" s="11"/>
      <c r="K168" s="33"/>
    </row>
    <row r="169" spans="1:11" ht="42.75" customHeight="1" x14ac:dyDescent="0.35">
      <c r="A169" s="5"/>
      <c r="B169" s="29"/>
      <c r="C169" s="27"/>
      <c r="D169" s="27"/>
      <c r="E169" s="27"/>
      <c r="F169" s="27"/>
      <c r="G169" s="26"/>
      <c r="H169" s="26"/>
      <c r="I169" s="26"/>
      <c r="J169" s="11"/>
      <c r="K169" s="33"/>
    </row>
    <row r="170" spans="1:11" ht="29.25" customHeight="1" x14ac:dyDescent="0.35">
      <c r="A170" s="7" t="s">
        <v>47</v>
      </c>
      <c r="B170" s="29"/>
      <c r="C170" s="27"/>
      <c r="D170" s="27"/>
      <c r="E170" s="27"/>
      <c r="F170" s="27"/>
      <c r="G170" s="26"/>
      <c r="H170" s="26"/>
      <c r="I170" s="26"/>
      <c r="J170" s="12"/>
      <c r="K170" s="33"/>
    </row>
    <row r="171" spans="1:11" ht="15" customHeight="1" x14ac:dyDescent="0.35">
      <c r="A171" s="9"/>
      <c r="B171" s="29">
        <v>1</v>
      </c>
      <c r="C171" s="27">
        <f>+D171*0.95</f>
        <v>31677.75</v>
      </c>
      <c r="D171" s="27">
        <f>+E171*0.95</f>
        <v>33345</v>
      </c>
      <c r="E171" s="30">
        <v>35100</v>
      </c>
      <c r="F171" s="31">
        <v>41200</v>
      </c>
      <c r="G171" s="26">
        <v>0</v>
      </c>
      <c r="H171" s="28">
        <f>+G171*E171</f>
        <v>0</v>
      </c>
      <c r="I171" s="28">
        <f>+(G171*F171)/3</f>
        <v>0</v>
      </c>
      <c r="J171" s="10"/>
      <c r="K171" s="32" t="s">
        <v>48</v>
      </c>
    </row>
    <row r="172" spans="1:11" ht="15" customHeight="1" x14ac:dyDescent="0.35">
      <c r="A172" s="6"/>
      <c r="B172" s="29"/>
      <c r="C172" s="27"/>
      <c r="D172" s="27"/>
      <c r="E172" s="27"/>
      <c r="F172" s="27"/>
      <c r="G172" s="26"/>
      <c r="H172" s="26"/>
      <c r="I172" s="26"/>
      <c r="J172" s="10"/>
      <c r="K172" s="32"/>
    </row>
    <row r="173" spans="1:11" ht="15" customHeight="1" x14ac:dyDescent="0.35">
      <c r="A173" s="6"/>
      <c r="B173" s="29"/>
      <c r="C173" s="27"/>
      <c r="D173" s="27"/>
      <c r="E173" s="27"/>
      <c r="F173" s="27"/>
      <c r="G173" s="26"/>
      <c r="H173" s="26"/>
      <c r="I173" s="26"/>
      <c r="J173" s="10"/>
      <c r="K173" s="32"/>
    </row>
    <row r="174" spans="1:11" ht="15" customHeight="1" x14ac:dyDescent="0.35">
      <c r="A174" s="6"/>
      <c r="B174" s="29"/>
      <c r="C174" s="27"/>
      <c r="D174" s="27"/>
      <c r="E174" s="27"/>
      <c r="F174" s="27"/>
      <c r="G174" s="26"/>
      <c r="H174" s="26"/>
      <c r="I174" s="26"/>
      <c r="J174" s="10"/>
      <c r="K174" s="32"/>
    </row>
    <row r="175" spans="1:11" ht="15" customHeight="1" x14ac:dyDescent="0.35">
      <c r="A175" s="6"/>
      <c r="B175" s="29"/>
      <c r="C175" s="27"/>
      <c r="D175" s="27"/>
      <c r="E175" s="27"/>
      <c r="F175" s="27"/>
      <c r="G175" s="26"/>
      <c r="H175" s="26"/>
      <c r="I175" s="26"/>
      <c r="J175" s="10"/>
      <c r="K175" s="32"/>
    </row>
    <row r="176" spans="1:11" ht="36" customHeight="1" x14ac:dyDescent="0.35">
      <c r="A176" s="5"/>
      <c r="B176" s="29"/>
      <c r="C176" s="27"/>
      <c r="D176" s="27"/>
      <c r="E176" s="27"/>
      <c r="F176" s="27"/>
      <c r="G176" s="26"/>
      <c r="H176" s="26"/>
      <c r="I176" s="26"/>
      <c r="J176" s="10"/>
      <c r="K176" s="32"/>
    </row>
    <row r="177" spans="1:11" ht="43.5" customHeight="1" x14ac:dyDescent="0.35">
      <c r="A177" s="7" t="s">
        <v>49</v>
      </c>
      <c r="B177" s="29"/>
      <c r="C177" s="27"/>
      <c r="D177" s="27"/>
      <c r="E177" s="27"/>
      <c r="F177" s="27"/>
      <c r="G177" s="26"/>
      <c r="H177" s="26"/>
      <c r="I177" s="26"/>
      <c r="J177" s="8"/>
      <c r="K177" s="32"/>
    </row>
    <row r="178" spans="1:11" ht="15" customHeight="1" x14ac:dyDescent="0.35">
      <c r="A178" s="9"/>
      <c r="B178" s="29">
        <v>1</v>
      </c>
      <c r="C178" s="27">
        <f>+D178*0.95</f>
        <v>57128.25</v>
      </c>
      <c r="D178" s="27">
        <f>+E178*0.95</f>
        <v>60135</v>
      </c>
      <c r="E178" s="30">
        <v>63300</v>
      </c>
      <c r="F178" s="31">
        <v>74300</v>
      </c>
      <c r="G178" s="26">
        <v>0</v>
      </c>
      <c r="H178" s="28">
        <f>+G178*E178</f>
        <v>0</v>
      </c>
      <c r="I178" s="28">
        <f>+(G178*F178)/3</f>
        <v>0</v>
      </c>
      <c r="J178" s="11"/>
      <c r="K178" s="33" t="s">
        <v>50</v>
      </c>
    </row>
    <row r="179" spans="1:11" ht="15" customHeight="1" x14ac:dyDescent="0.35">
      <c r="A179" s="6"/>
      <c r="B179" s="29"/>
      <c r="C179" s="27"/>
      <c r="D179" s="27"/>
      <c r="E179" s="27"/>
      <c r="F179" s="27"/>
      <c r="G179" s="26"/>
      <c r="H179" s="26"/>
      <c r="I179" s="26"/>
      <c r="J179" s="11"/>
      <c r="K179" s="33"/>
    </row>
    <row r="180" spans="1:11" ht="15" customHeight="1" x14ac:dyDescent="0.35">
      <c r="A180" s="6"/>
      <c r="B180" s="29"/>
      <c r="C180" s="27"/>
      <c r="D180" s="27"/>
      <c r="E180" s="27"/>
      <c r="F180" s="27"/>
      <c r="G180" s="26"/>
      <c r="H180" s="26"/>
      <c r="I180" s="26"/>
      <c r="J180" s="11"/>
      <c r="K180" s="33"/>
    </row>
    <row r="181" spans="1:11" ht="15" customHeight="1" x14ac:dyDescent="0.35">
      <c r="A181" s="6"/>
      <c r="B181" s="29"/>
      <c r="C181" s="27"/>
      <c r="D181" s="27"/>
      <c r="E181" s="27"/>
      <c r="F181" s="27"/>
      <c r="G181" s="26"/>
      <c r="H181" s="26"/>
      <c r="I181" s="26"/>
      <c r="J181" s="11"/>
      <c r="K181" s="33"/>
    </row>
    <row r="182" spans="1:11" ht="15" customHeight="1" x14ac:dyDescent="0.35">
      <c r="A182" s="6"/>
      <c r="B182" s="29"/>
      <c r="C182" s="27"/>
      <c r="D182" s="27"/>
      <c r="E182" s="27"/>
      <c r="F182" s="27"/>
      <c r="G182" s="26"/>
      <c r="H182" s="26"/>
      <c r="I182" s="26"/>
      <c r="J182" s="11"/>
      <c r="K182" s="33"/>
    </row>
    <row r="183" spans="1:11" ht="30" customHeight="1" x14ac:dyDescent="0.35">
      <c r="A183" s="5"/>
      <c r="B183" s="29"/>
      <c r="C183" s="27"/>
      <c r="D183" s="27"/>
      <c r="E183" s="27"/>
      <c r="F183" s="27"/>
      <c r="G183" s="26"/>
      <c r="H183" s="26"/>
      <c r="I183" s="26"/>
      <c r="J183" s="11"/>
      <c r="K183" s="33"/>
    </row>
    <row r="184" spans="1:11" ht="69.75" customHeight="1" x14ac:dyDescent="0.35">
      <c r="A184" s="7" t="s">
        <v>51</v>
      </c>
      <c r="B184" s="29"/>
      <c r="C184" s="27"/>
      <c r="D184" s="27"/>
      <c r="E184" s="27"/>
      <c r="F184" s="27"/>
      <c r="G184" s="26"/>
      <c r="H184" s="26"/>
      <c r="I184" s="26"/>
      <c r="J184" s="12"/>
      <c r="K184" s="33"/>
    </row>
    <row r="185" spans="1:11" ht="15" customHeight="1" x14ac:dyDescent="0.35">
      <c r="A185" s="9"/>
      <c r="B185" s="29">
        <v>1</v>
      </c>
      <c r="C185" s="27">
        <f>+D185*0.95</f>
        <v>84113</v>
      </c>
      <c r="D185" s="27">
        <f>+E185*0.95</f>
        <v>88540</v>
      </c>
      <c r="E185" s="30">
        <v>93200</v>
      </c>
      <c r="F185" s="31">
        <v>109400</v>
      </c>
      <c r="G185" s="26">
        <v>0</v>
      </c>
      <c r="H185" s="28">
        <f>+G185*E185</f>
        <v>0</v>
      </c>
      <c r="I185" s="28">
        <f>+(G185*F185)/3</f>
        <v>0</v>
      </c>
      <c r="J185" s="10"/>
      <c r="K185" s="32" t="s">
        <v>52</v>
      </c>
    </row>
    <row r="186" spans="1:11" ht="15" customHeight="1" x14ac:dyDescent="0.35">
      <c r="A186" s="6"/>
      <c r="B186" s="29"/>
      <c r="C186" s="27"/>
      <c r="D186" s="27"/>
      <c r="E186" s="27"/>
      <c r="F186" s="27"/>
      <c r="G186" s="26"/>
      <c r="H186" s="26"/>
      <c r="I186" s="26"/>
      <c r="J186" s="10"/>
      <c r="K186" s="32"/>
    </row>
    <row r="187" spans="1:11" ht="15" customHeight="1" x14ac:dyDescent="0.35">
      <c r="A187" s="6"/>
      <c r="B187" s="29"/>
      <c r="C187" s="27"/>
      <c r="D187" s="27"/>
      <c r="E187" s="27"/>
      <c r="F187" s="27"/>
      <c r="G187" s="26"/>
      <c r="H187" s="26"/>
      <c r="I187" s="26"/>
      <c r="J187" s="10"/>
      <c r="K187" s="32"/>
    </row>
    <row r="188" spans="1:11" ht="15" customHeight="1" x14ac:dyDescent="0.35">
      <c r="A188" s="6"/>
      <c r="B188" s="29"/>
      <c r="C188" s="27"/>
      <c r="D188" s="27"/>
      <c r="E188" s="27"/>
      <c r="F188" s="27"/>
      <c r="G188" s="26"/>
      <c r="H188" s="26"/>
      <c r="I188" s="26"/>
      <c r="J188" s="10"/>
      <c r="K188" s="32"/>
    </row>
    <row r="189" spans="1:11" ht="15" customHeight="1" x14ac:dyDescent="0.35">
      <c r="A189" s="6"/>
      <c r="B189" s="29"/>
      <c r="C189" s="27"/>
      <c r="D189" s="27"/>
      <c r="E189" s="27"/>
      <c r="F189" s="27"/>
      <c r="G189" s="26"/>
      <c r="H189" s="26"/>
      <c r="I189" s="26"/>
      <c r="J189" s="10"/>
      <c r="K189" s="32"/>
    </row>
    <row r="190" spans="1:11" ht="30.75" customHeight="1" x14ac:dyDescent="0.35">
      <c r="A190" s="5"/>
      <c r="B190" s="29"/>
      <c r="C190" s="27"/>
      <c r="D190" s="27"/>
      <c r="E190" s="27"/>
      <c r="F190" s="27"/>
      <c r="G190" s="26"/>
      <c r="H190" s="26"/>
      <c r="I190" s="26"/>
      <c r="J190" s="10"/>
      <c r="K190" s="32"/>
    </row>
    <row r="191" spans="1:11" ht="51" customHeight="1" x14ac:dyDescent="0.35">
      <c r="A191" s="7" t="s">
        <v>53</v>
      </c>
      <c r="B191" s="29"/>
      <c r="C191" s="27"/>
      <c r="D191" s="27"/>
      <c r="E191" s="27"/>
      <c r="F191" s="27"/>
      <c r="G191" s="26"/>
      <c r="H191" s="26"/>
      <c r="I191" s="26"/>
      <c r="J191" s="8"/>
      <c r="K191" s="32"/>
    </row>
    <row r="192" spans="1:11" ht="15" customHeight="1" x14ac:dyDescent="0.35">
      <c r="A192" s="9"/>
      <c r="B192" s="29">
        <v>1</v>
      </c>
      <c r="C192" s="27">
        <f>+D192*0.95</f>
        <v>65431.25</v>
      </c>
      <c r="D192" s="27">
        <f>+E192*0.95</f>
        <v>68875</v>
      </c>
      <c r="E192" s="30">
        <v>72500</v>
      </c>
      <c r="F192" s="31">
        <v>85100</v>
      </c>
      <c r="G192" s="26">
        <v>0</v>
      </c>
      <c r="H192" s="28">
        <f>+G192*E192</f>
        <v>0</v>
      </c>
      <c r="I192" s="28">
        <f>+(G192*F192)/3</f>
        <v>0</v>
      </c>
      <c r="J192" s="11"/>
      <c r="K192" s="33" t="s">
        <v>54</v>
      </c>
    </row>
    <row r="193" spans="1:11" ht="15" customHeight="1" x14ac:dyDescent="0.35">
      <c r="A193" s="6"/>
      <c r="B193" s="29"/>
      <c r="C193" s="27"/>
      <c r="D193" s="27"/>
      <c r="E193" s="27"/>
      <c r="F193" s="27"/>
      <c r="G193" s="26"/>
      <c r="H193" s="26"/>
      <c r="I193" s="26"/>
      <c r="J193" s="11"/>
      <c r="K193" s="33"/>
    </row>
    <row r="194" spans="1:11" ht="15" customHeight="1" x14ac:dyDescent="0.35">
      <c r="A194" s="6"/>
      <c r="B194" s="29"/>
      <c r="C194" s="27"/>
      <c r="D194" s="27"/>
      <c r="E194" s="27"/>
      <c r="F194" s="27"/>
      <c r="G194" s="26"/>
      <c r="H194" s="26"/>
      <c r="I194" s="26"/>
      <c r="J194" s="11"/>
      <c r="K194" s="33"/>
    </row>
    <row r="195" spans="1:11" ht="15" customHeight="1" x14ac:dyDescent="0.35">
      <c r="A195" s="6"/>
      <c r="B195" s="29"/>
      <c r="C195" s="27"/>
      <c r="D195" s="27"/>
      <c r="E195" s="27"/>
      <c r="F195" s="27"/>
      <c r="G195" s="26"/>
      <c r="H195" s="26"/>
      <c r="I195" s="26"/>
      <c r="J195" s="11"/>
      <c r="K195" s="33"/>
    </row>
    <row r="196" spans="1:11" ht="15" customHeight="1" x14ac:dyDescent="0.35">
      <c r="A196" s="6"/>
      <c r="B196" s="29"/>
      <c r="C196" s="27"/>
      <c r="D196" s="27"/>
      <c r="E196" s="27"/>
      <c r="F196" s="27"/>
      <c r="G196" s="26"/>
      <c r="H196" s="26"/>
      <c r="I196" s="26"/>
      <c r="J196" s="11"/>
      <c r="K196" s="33"/>
    </row>
    <row r="197" spans="1:11" ht="33" customHeight="1" x14ac:dyDescent="0.35">
      <c r="A197" s="5"/>
      <c r="B197" s="29"/>
      <c r="C197" s="27"/>
      <c r="D197" s="27"/>
      <c r="E197" s="27"/>
      <c r="F197" s="27"/>
      <c r="G197" s="26"/>
      <c r="H197" s="26"/>
      <c r="I197" s="26"/>
      <c r="J197" s="11"/>
      <c r="K197" s="33"/>
    </row>
    <row r="198" spans="1:11" ht="29.25" customHeight="1" x14ac:dyDescent="0.35">
      <c r="A198" s="7" t="s">
        <v>55</v>
      </c>
      <c r="B198" s="29"/>
      <c r="C198" s="27"/>
      <c r="D198" s="27"/>
      <c r="E198" s="27"/>
      <c r="F198" s="27"/>
      <c r="G198" s="26"/>
      <c r="H198" s="26"/>
      <c r="I198" s="26"/>
      <c r="J198" s="12"/>
      <c r="K198" s="33"/>
    </row>
    <row r="199" spans="1:11" ht="15" customHeight="1" x14ac:dyDescent="0.35">
      <c r="A199" s="9"/>
      <c r="B199" s="29">
        <v>1</v>
      </c>
      <c r="C199" s="27">
        <f>+D199*0.95</f>
        <v>44673.75</v>
      </c>
      <c r="D199" s="27">
        <f>+E199*0.95</f>
        <v>47025</v>
      </c>
      <c r="E199" s="30">
        <v>49500</v>
      </c>
      <c r="F199" s="31">
        <v>58100</v>
      </c>
      <c r="G199" s="26">
        <v>0</v>
      </c>
      <c r="H199" s="28">
        <f>+G199*E199</f>
        <v>0</v>
      </c>
      <c r="I199" s="28">
        <f>+(G199*F199)/3</f>
        <v>0</v>
      </c>
      <c r="J199" s="10"/>
      <c r="K199" s="32" t="s">
        <v>56</v>
      </c>
    </row>
    <row r="200" spans="1:11" ht="15" customHeight="1" x14ac:dyDescent="0.35">
      <c r="A200" s="6"/>
      <c r="B200" s="29"/>
      <c r="C200" s="27"/>
      <c r="D200" s="27"/>
      <c r="E200" s="27"/>
      <c r="F200" s="27"/>
      <c r="G200" s="26"/>
      <c r="H200" s="26"/>
      <c r="I200" s="26"/>
      <c r="J200" s="10"/>
      <c r="K200" s="32"/>
    </row>
    <row r="201" spans="1:11" ht="15" customHeight="1" x14ac:dyDescent="0.35">
      <c r="A201" s="6"/>
      <c r="B201" s="29"/>
      <c r="C201" s="27"/>
      <c r="D201" s="27"/>
      <c r="E201" s="27"/>
      <c r="F201" s="27"/>
      <c r="G201" s="26"/>
      <c r="H201" s="26"/>
      <c r="I201" s="26"/>
      <c r="J201" s="10"/>
      <c r="K201" s="32"/>
    </row>
    <row r="202" spans="1:11" ht="15" customHeight="1" x14ac:dyDescent="0.35">
      <c r="A202" s="6"/>
      <c r="B202" s="29"/>
      <c r="C202" s="27"/>
      <c r="D202" s="27"/>
      <c r="E202" s="27"/>
      <c r="F202" s="27"/>
      <c r="G202" s="26"/>
      <c r="H202" s="26"/>
      <c r="I202" s="26"/>
      <c r="J202" s="10"/>
      <c r="K202" s="32"/>
    </row>
    <row r="203" spans="1:11" ht="15" customHeight="1" x14ac:dyDescent="0.35">
      <c r="A203" s="6"/>
      <c r="B203" s="29"/>
      <c r="C203" s="27"/>
      <c r="D203" s="27"/>
      <c r="E203" s="27"/>
      <c r="F203" s="27"/>
      <c r="G203" s="26"/>
      <c r="H203" s="26"/>
      <c r="I203" s="26"/>
      <c r="J203" s="10"/>
      <c r="K203" s="32"/>
    </row>
    <row r="204" spans="1:11" ht="45" customHeight="1" x14ac:dyDescent="0.35">
      <c r="A204" s="5"/>
      <c r="B204" s="29"/>
      <c r="C204" s="27"/>
      <c r="D204" s="27"/>
      <c r="E204" s="27"/>
      <c r="F204" s="27"/>
      <c r="G204" s="26"/>
      <c r="H204" s="26"/>
      <c r="I204" s="26"/>
      <c r="J204" s="10"/>
      <c r="K204" s="32"/>
    </row>
    <row r="205" spans="1:11" ht="29.25" customHeight="1" x14ac:dyDescent="0.35">
      <c r="A205" s="7" t="s">
        <v>57</v>
      </c>
      <c r="B205" s="29"/>
      <c r="C205" s="27"/>
      <c r="D205" s="27"/>
      <c r="E205" s="27"/>
      <c r="F205" s="27"/>
      <c r="G205" s="26"/>
      <c r="H205" s="26"/>
      <c r="I205" s="26"/>
      <c r="J205" s="8"/>
      <c r="K205" s="32"/>
    </row>
    <row r="206" spans="1:11" ht="15" customHeight="1" x14ac:dyDescent="0.35">
      <c r="A206" s="9"/>
      <c r="B206" s="29">
        <v>1</v>
      </c>
      <c r="C206" s="27">
        <f>+D206*0.95</f>
        <v>197196.25</v>
      </c>
      <c r="D206" s="27">
        <f>+E206*0.95</f>
        <v>207575</v>
      </c>
      <c r="E206" s="30">
        <v>218500</v>
      </c>
      <c r="F206" s="31">
        <v>256500</v>
      </c>
      <c r="G206" s="26">
        <v>0</v>
      </c>
      <c r="H206" s="28">
        <f>+G206*E206</f>
        <v>0</v>
      </c>
      <c r="I206" s="28">
        <f>+(G206*F206)/3</f>
        <v>0</v>
      </c>
      <c r="J206" s="11"/>
      <c r="K206" s="33" t="s">
        <v>58</v>
      </c>
    </row>
    <row r="207" spans="1:11" ht="15" customHeight="1" x14ac:dyDescent="0.35">
      <c r="A207" s="6"/>
      <c r="B207" s="29"/>
      <c r="C207" s="27"/>
      <c r="D207" s="27"/>
      <c r="E207" s="27"/>
      <c r="F207" s="27"/>
      <c r="G207" s="26"/>
      <c r="H207" s="26"/>
      <c r="I207" s="26"/>
      <c r="J207" s="11"/>
      <c r="K207" s="33"/>
    </row>
    <row r="208" spans="1:11" ht="15" customHeight="1" x14ac:dyDescent="0.35">
      <c r="A208" s="6"/>
      <c r="B208" s="29"/>
      <c r="C208" s="27"/>
      <c r="D208" s="27"/>
      <c r="E208" s="27"/>
      <c r="F208" s="27"/>
      <c r="G208" s="26"/>
      <c r="H208" s="26"/>
      <c r="I208" s="26"/>
      <c r="J208" s="11"/>
      <c r="K208" s="33"/>
    </row>
    <row r="209" spans="1:11" ht="15" customHeight="1" x14ac:dyDescent="0.35">
      <c r="A209" s="6"/>
      <c r="B209" s="29"/>
      <c r="C209" s="27"/>
      <c r="D209" s="27"/>
      <c r="E209" s="27"/>
      <c r="F209" s="27"/>
      <c r="G209" s="26"/>
      <c r="H209" s="26"/>
      <c r="I209" s="26"/>
      <c r="J209" s="11"/>
      <c r="K209" s="33"/>
    </row>
    <row r="210" spans="1:11" ht="15" customHeight="1" x14ac:dyDescent="0.35">
      <c r="A210" s="6"/>
      <c r="B210" s="29"/>
      <c r="C210" s="27"/>
      <c r="D210" s="27"/>
      <c r="E210" s="27"/>
      <c r="F210" s="27"/>
      <c r="G210" s="26"/>
      <c r="H210" s="26"/>
      <c r="I210" s="26"/>
      <c r="J210" s="11"/>
      <c r="K210" s="33"/>
    </row>
    <row r="211" spans="1:11" ht="39.75" customHeight="1" x14ac:dyDescent="0.35">
      <c r="A211" s="5"/>
      <c r="B211" s="29"/>
      <c r="C211" s="27"/>
      <c r="D211" s="27"/>
      <c r="E211" s="27"/>
      <c r="F211" s="27"/>
      <c r="G211" s="26"/>
      <c r="H211" s="26"/>
      <c r="I211" s="26"/>
      <c r="J211" s="11"/>
      <c r="K211" s="33"/>
    </row>
    <row r="212" spans="1:11" ht="29.25" customHeight="1" x14ac:dyDescent="0.35">
      <c r="A212" s="7" t="s">
        <v>59</v>
      </c>
      <c r="B212" s="29"/>
      <c r="C212" s="27"/>
      <c r="D212" s="27"/>
      <c r="E212" s="27"/>
      <c r="F212" s="27"/>
      <c r="G212" s="26"/>
      <c r="H212" s="26"/>
      <c r="I212" s="26"/>
      <c r="J212" s="12"/>
      <c r="K212" s="33"/>
    </row>
    <row r="213" spans="1:11" ht="15" customHeight="1" x14ac:dyDescent="0.35">
      <c r="A213" s="9"/>
      <c r="B213" s="29">
        <v>1</v>
      </c>
      <c r="C213" s="27">
        <f>+D213*0.95</f>
        <v>117325</v>
      </c>
      <c r="D213" s="27">
        <f>+E213*0.95</f>
        <v>123500</v>
      </c>
      <c r="E213" s="30">
        <v>130000</v>
      </c>
      <c r="F213" s="31">
        <v>152600</v>
      </c>
      <c r="G213" s="26">
        <v>0</v>
      </c>
      <c r="H213" s="28">
        <f>+G213*E213</f>
        <v>0</v>
      </c>
      <c r="I213" s="28">
        <f>+(G213*F213)/3</f>
        <v>0</v>
      </c>
      <c r="J213" s="10"/>
      <c r="K213" s="32" t="s">
        <v>60</v>
      </c>
    </row>
    <row r="214" spans="1:11" ht="15" customHeight="1" x14ac:dyDescent="0.35">
      <c r="A214" s="6"/>
      <c r="B214" s="29"/>
      <c r="C214" s="27"/>
      <c r="D214" s="27"/>
      <c r="E214" s="27"/>
      <c r="F214" s="27"/>
      <c r="G214" s="26"/>
      <c r="H214" s="26"/>
      <c r="I214" s="26"/>
      <c r="J214" s="10"/>
      <c r="K214" s="32"/>
    </row>
    <row r="215" spans="1:11" ht="15" customHeight="1" x14ac:dyDescent="0.35">
      <c r="A215" s="6"/>
      <c r="B215" s="29"/>
      <c r="C215" s="27"/>
      <c r="D215" s="27"/>
      <c r="E215" s="27"/>
      <c r="F215" s="27"/>
      <c r="G215" s="26"/>
      <c r="H215" s="26"/>
      <c r="I215" s="26"/>
      <c r="J215" s="10"/>
      <c r="K215" s="32"/>
    </row>
    <row r="216" spans="1:11" ht="15" customHeight="1" x14ac:dyDescent="0.35">
      <c r="A216" s="6"/>
      <c r="B216" s="29"/>
      <c r="C216" s="27"/>
      <c r="D216" s="27"/>
      <c r="E216" s="27"/>
      <c r="F216" s="27"/>
      <c r="G216" s="26"/>
      <c r="H216" s="26"/>
      <c r="I216" s="26"/>
      <c r="J216" s="10"/>
      <c r="K216" s="32"/>
    </row>
    <row r="217" spans="1:11" ht="15" customHeight="1" x14ac:dyDescent="0.35">
      <c r="A217" s="6"/>
      <c r="B217" s="29"/>
      <c r="C217" s="27"/>
      <c r="D217" s="27"/>
      <c r="E217" s="27"/>
      <c r="F217" s="27"/>
      <c r="G217" s="26"/>
      <c r="H217" s="26"/>
      <c r="I217" s="26"/>
      <c r="J217" s="10"/>
      <c r="K217" s="32"/>
    </row>
    <row r="218" spans="1:11" ht="42" customHeight="1" x14ac:dyDescent="0.35">
      <c r="A218" s="5"/>
      <c r="B218" s="29"/>
      <c r="C218" s="27"/>
      <c r="D218" s="27"/>
      <c r="E218" s="27"/>
      <c r="F218" s="27"/>
      <c r="G218" s="26"/>
      <c r="H218" s="26"/>
      <c r="I218" s="26"/>
      <c r="J218" s="10"/>
      <c r="K218" s="32"/>
    </row>
    <row r="219" spans="1:11" ht="29.25" customHeight="1" x14ac:dyDescent="0.35">
      <c r="A219" s="7" t="s">
        <v>61</v>
      </c>
      <c r="B219" s="29"/>
      <c r="C219" s="27"/>
      <c r="D219" s="27"/>
      <c r="E219" s="27"/>
      <c r="F219" s="27"/>
      <c r="G219" s="26"/>
      <c r="H219" s="26"/>
      <c r="I219" s="26"/>
      <c r="J219" s="8"/>
      <c r="K219" s="32"/>
    </row>
    <row r="220" spans="1:11" ht="15" customHeight="1" x14ac:dyDescent="0.35">
      <c r="A220" s="9"/>
      <c r="B220" s="29">
        <v>1</v>
      </c>
      <c r="C220" s="27">
        <f>+D220*0.95</f>
        <v>347733.25</v>
      </c>
      <c r="D220" s="27">
        <f>+E220*0.95</f>
        <v>366035</v>
      </c>
      <c r="E220" s="30">
        <v>385300</v>
      </c>
      <c r="F220" s="31">
        <v>452300</v>
      </c>
      <c r="G220" s="26">
        <v>0</v>
      </c>
      <c r="H220" s="28">
        <f>+G220*E220</f>
        <v>0</v>
      </c>
      <c r="I220" s="28">
        <f>+(G220*F220)/3</f>
        <v>0</v>
      </c>
      <c r="J220" s="11"/>
      <c r="K220" s="33" t="s">
        <v>62</v>
      </c>
    </row>
    <row r="221" spans="1:11" ht="15" customHeight="1" x14ac:dyDescent="0.35">
      <c r="A221" s="6"/>
      <c r="B221" s="29"/>
      <c r="C221" s="27"/>
      <c r="D221" s="27"/>
      <c r="E221" s="27"/>
      <c r="F221" s="27"/>
      <c r="G221" s="26"/>
      <c r="H221" s="26"/>
      <c r="I221" s="26"/>
      <c r="J221" s="11"/>
      <c r="K221" s="33"/>
    </row>
    <row r="222" spans="1:11" ht="15" customHeight="1" x14ac:dyDescent="0.35">
      <c r="A222" s="6"/>
      <c r="B222" s="29"/>
      <c r="C222" s="27"/>
      <c r="D222" s="27"/>
      <c r="E222" s="27"/>
      <c r="F222" s="27"/>
      <c r="G222" s="26"/>
      <c r="H222" s="26"/>
      <c r="I222" s="26"/>
      <c r="J222" s="11"/>
      <c r="K222" s="33"/>
    </row>
    <row r="223" spans="1:11" ht="15" customHeight="1" x14ac:dyDescent="0.35">
      <c r="A223" s="6"/>
      <c r="B223" s="29"/>
      <c r="C223" s="27"/>
      <c r="D223" s="27"/>
      <c r="E223" s="27"/>
      <c r="F223" s="27"/>
      <c r="G223" s="26"/>
      <c r="H223" s="26"/>
      <c r="I223" s="26"/>
      <c r="J223" s="11"/>
      <c r="K223" s="33"/>
    </row>
    <row r="224" spans="1:11" ht="15" customHeight="1" x14ac:dyDescent="0.35">
      <c r="A224" s="6"/>
      <c r="B224" s="29"/>
      <c r="C224" s="27"/>
      <c r="D224" s="27"/>
      <c r="E224" s="27"/>
      <c r="F224" s="27"/>
      <c r="G224" s="26"/>
      <c r="H224" s="26"/>
      <c r="I224" s="26"/>
      <c r="J224" s="11"/>
      <c r="K224" s="33"/>
    </row>
    <row r="225" spans="1:11" ht="48" customHeight="1" x14ac:dyDescent="0.35">
      <c r="A225" s="5"/>
      <c r="B225" s="29"/>
      <c r="C225" s="27"/>
      <c r="D225" s="27"/>
      <c r="E225" s="27"/>
      <c r="F225" s="27"/>
      <c r="G225" s="26"/>
      <c r="H225" s="26"/>
      <c r="I225" s="26"/>
      <c r="J225" s="11"/>
      <c r="K225" s="33"/>
    </row>
    <row r="226" spans="1:11" ht="29.25" customHeight="1" x14ac:dyDescent="0.35">
      <c r="A226" s="7" t="s">
        <v>63</v>
      </c>
      <c r="B226" s="29"/>
      <c r="C226" s="27"/>
      <c r="D226" s="27"/>
      <c r="E226" s="27"/>
      <c r="F226" s="27"/>
      <c r="G226" s="26"/>
      <c r="H226" s="26"/>
      <c r="I226" s="26"/>
      <c r="J226" s="12"/>
      <c r="K226" s="33"/>
    </row>
    <row r="227" spans="1:11" ht="15" customHeight="1" x14ac:dyDescent="0.35">
      <c r="A227" s="9"/>
      <c r="B227" s="29">
        <v>1</v>
      </c>
      <c r="C227" s="27">
        <f>+D227*0.95</f>
        <v>493035.75</v>
      </c>
      <c r="D227" s="27">
        <f>+E227*0.95</f>
        <v>518985</v>
      </c>
      <c r="E227" s="30">
        <v>546300</v>
      </c>
      <c r="F227" s="31">
        <v>641300</v>
      </c>
      <c r="G227" s="26">
        <v>0</v>
      </c>
      <c r="H227" s="28">
        <f>+G227*E227</f>
        <v>0</v>
      </c>
      <c r="I227" s="28">
        <f>+(G227*F227)/3</f>
        <v>0</v>
      </c>
      <c r="J227" s="10"/>
      <c r="K227" s="32" t="s">
        <v>64</v>
      </c>
    </row>
    <row r="228" spans="1:11" ht="15" customHeight="1" x14ac:dyDescent="0.35">
      <c r="A228" s="6"/>
      <c r="B228" s="29"/>
      <c r="C228" s="27"/>
      <c r="D228" s="27"/>
      <c r="E228" s="27"/>
      <c r="F228" s="27"/>
      <c r="G228" s="26"/>
      <c r="H228" s="26"/>
      <c r="I228" s="26"/>
      <c r="J228" s="10"/>
      <c r="K228" s="32"/>
    </row>
    <row r="229" spans="1:11" ht="15" customHeight="1" x14ac:dyDescent="0.35">
      <c r="A229" s="6"/>
      <c r="B229" s="29"/>
      <c r="C229" s="27"/>
      <c r="D229" s="27"/>
      <c r="E229" s="27"/>
      <c r="F229" s="27"/>
      <c r="G229" s="26"/>
      <c r="H229" s="26"/>
      <c r="I229" s="26"/>
      <c r="J229" s="10"/>
      <c r="K229" s="32"/>
    </row>
    <row r="230" spans="1:11" ht="15" customHeight="1" x14ac:dyDescent="0.35">
      <c r="A230" s="6"/>
      <c r="B230" s="29"/>
      <c r="C230" s="27"/>
      <c r="D230" s="27"/>
      <c r="E230" s="27"/>
      <c r="F230" s="27"/>
      <c r="G230" s="26"/>
      <c r="H230" s="26"/>
      <c r="I230" s="26"/>
      <c r="J230" s="10"/>
      <c r="K230" s="32"/>
    </row>
    <row r="231" spans="1:11" ht="15" customHeight="1" x14ac:dyDescent="0.35">
      <c r="A231" s="6"/>
      <c r="B231" s="29"/>
      <c r="C231" s="27"/>
      <c r="D231" s="27"/>
      <c r="E231" s="27"/>
      <c r="F231" s="27"/>
      <c r="G231" s="26"/>
      <c r="H231" s="26"/>
      <c r="I231" s="26"/>
      <c r="J231" s="10"/>
      <c r="K231" s="32"/>
    </row>
    <row r="232" spans="1:11" ht="50.25" customHeight="1" x14ac:dyDescent="0.35">
      <c r="A232" s="5"/>
      <c r="B232" s="29"/>
      <c r="C232" s="27"/>
      <c r="D232" s="27"/>
      <c r="E232" s="27"/>
      <c r="F232" s="27"/>
      <c r="G232" s="26"/>
      <c r="H232" s="26"/>
      <c r="I232" s="26"/>
      <c r="J232" s="10"/>
      <c r="K232" s="32"/>
    </row>
    <row r="233" spans="1:11" ht="29.25" customHeight="1" x14ac:dyDescent="0.35">
      <c r="A233" s="7" t="s">
        <v>65</v>
      </c>
      <c r="B233" s="29"/>
      <c r="C233" s="27"/>
      <c r="D233" s="27"/>
      <c r="E233" s="27"/>
      <c r="F233" s="27"/>
      <c r="G233" s="26"/>
      <c r="H233" s="26"/>
      <c r="I233" s="26"/>
      <c r="J233" s="8"/>
      <c r="K233" s="32"/>
    </row>
    <row r="234" spans="1:11" ht="15" customHeight="1" x14ac:dyDescent="0.35">
      <c r="A234" s="9"/>
      <c r="B234" s="29">
        <v>1</v>
      </c>
      <c r="C234" s="27">
        <f>+D234*0.95</f>
        <v>347733.25</v>
      </c>
      <c r="D234" s="27">
        <f>+E234*0.95</f>
        <v>366035</v>
      </c>
      <c r="E234" s="30">
        <v>385300</v>
      </c>
      <c r="F234" s="31">
        <v>452300</v>
      </c>
      <c r="G234" s="26">
        <v>0</v>
      </c>
      <c r="H234" s="28">
        <f>+G234*E234</f>
        <v>0</v>
      </c>
      <c r="I234" s="28">
        <f>+(G234*F234)/3</f>
        <v>0</v>
      </c>
      <c r="J234" s="11"/>
      <c r="K234" s="33" t="s">
        <v>62</v>
      </c>
    </row>
    <row r="235" spans="1:11" ht="15" customHeight="1" x14ac:dyDescent="0.35">
      <c r="A235" s="6"/>
      <c r="B235" s="29"/>
      <c r="C235" s="27"/>
      <c r="D235" s="27"/>
      <c r="E235" s="27"/>
      <c r="F235" s="27"/>
      <c r="G235" s="26"/>
      <c r="H235" s="26"/>
      <c r="I235" s="26"/>
      <c r="J235" s="11"/>
      <c r="K235" s="33"/>
    </row>
    <row r="236" spans="1:11" ht="15" customHeight="1" x14ac:dyDescent="0.35">
      <c r="A236" s="6"/>
      <c r="B236" s="29"/>
      <c r="C236" s="27"/>
      <c r="D236" s="27"/>
      <c r="E236" s="27"/>
      <c r="F236" s="27"/>
      <c r="G236" s="26"/>
      <c r="H236" s="26"/>
      <c r="I236" s="26"/>
      <c r="J236" s="11"/>
      <c r="K236" s="33"/>
    </row>
    <row r="237" spans="1:11" ht="15" customHeight="1" x14ac:dyDescent="0.35">
      <c r="A237" s="6"/>
      <c r="B237" s="29"/>
      <c r="C237" s="27"/>
      <c r="D237" s="27"/>
      <c r="E237" s="27"/>
      <c r="F237" s="27"/>
      <c r="G237" s="26"/>
      <c r="H237" s="26"/>
      <c r="I237" s="26"/>
      <c r="J237" s="11"/>
      <c r="K237" s="33"/>
    </row>
    <row r="238" spans="1:11" ht="15" customHeight="1" x14ac:dyDescent="0.35">
      <c r="A238" s="6"/>
      <c r="B238" s="29"/>
      <c r="C238" s="27"/>
      <c r="D238" s="27"/>
      <c r="E238" s="27"/>
      <c r="F238" s="27"/>
      <c r="G238" s="26"/>
      <c r="H238" s="26"/>
      <c r="I238" s="26"/>
      <c r="J238" s="11"/>
      <c r="K238" s="33"/>
    </row>
    <row r="239" spans="1:11" ht="41.25" customHeight="1" x14ac:dyDescent="0.35">
      <c r="A239" s="5"/>
      <c r="B239" s="29"/>
      <c r="C239" s="27"/>
      <c r="D239" s="27"/>
      <c r="E239" s="27"/>
      <c r="F239" s="27"/>
      <c r="G239" s="26"/>
      <c r="H239" s="26"/>
      <c r="I239" s="26"/>
      <c r="J239" s="11"/>
      <c r="K239" s="33"/>
    </row>
    <row r="240" spans="1:11" ht="29.25" customHeight="1" x14ac:dyDescent="0.35">
      <c r="A240" s="7" t="s">
        <v>66</v>
      </c>
      <c r="B240" s="29"/>
      <c r="C240" s="27"/>
      <c r="D240" s="27"/>
      <c r="E240" s="27"/>
      <c r="F240" s="27"/>
      <c r="G240" s="26"/>
      <c r="H240" s="26"/>
      <c r="I240" s="26"/>
      <c r="J240" s="12"/>
      <c r="K240" s="33"/>
    </row>
    <row r="241" spans="1:11" ht="15" customHeight="1" x14ac:dyDescent="0.35">
      <c r="A241" s="9"/>
      <c r="B241" s="29">
        <v>1</v>
      </c>
      <c r="C241" s="27">
        <f>+D241*0.95</f>
        <v>493035.75</v>
      </c>
      <c r="D241" s="27">
        <f>+E241*0.95</f>
        <v>518985</v>
      </c>
      <c r="E241" s="30">
        <v>546300</v>
      </c>
      <c r="F241" s="31">
        <v>641300</v>
      </c>
      <c r="G241" s="26">
        <v>0</v>
      </c>
      <c r="H241" s="28">
        <f>+G241*E241</f>
        <v>0</v>
      </c>
      <c r="I241" s="28">
        <f>+(G241*F241)/3</f>
        <v>0</v>
      </c>
      <c r="J241" s="10"/>
      <c r="K241" s="32" t="s">
        <v>64</v>
      </c>
    </row>
    <row r="242" spans="1:11" ht="15" customHeight="1" x14ac:dyDescent="0.35">
      <c r="A242" s="6"/>
      <c r="B242" s="29"/>
      <c r="C242" s="27"/>
      <c r="D242" s="27"/>
      <c r="E242" s="27"/>
      <c r="F242" s="27"/>
      <c r="G242" s="26"/>
      <c r="H242" s="26"/>
      <c r="I242" s="26"/>
      <c r="J242" s="10"/>
      <c r="K242" s="32"/>
    </row>
    <row r="243" spans="1:11" ht="15" customHeight="1" x14ac:dyDescent="0.35">
      <c r="A243" s="6"/>
      <c r="B243" s="29"/>
      <c r="C243" s="27"/>
      <c r="D243" s="27"/>
      <c r="E243" s="27"/>
      <c r="F243" s="27"/>
      <c r="G243" s="26"/>
      <c r="H243" s="26"/>
      <c r="I243" s="26"/>
      <c r="J243" s="10"/>
      <c r="K243" s="32"/>
    </row>
    <row r="244" spans="1:11" ht="15" customHeight="1" x14ac:dyDescent="0.35">
      <c r="A244" s="6"/>
      <c r="B244" s="29"/>
      <c r="C244" s="27"/>
      <c r="D244" s="27"/>
      <c r="E244" s="27"/>
      <c r="F244" s="27"/>
      <c r="G244" s="26"/>
      <c r="H244" s="26"/>
      <c r="I244" s="26"/>
      <c r="J244" s="10"/>
      <c r="K244" s="32"/>
    </row>
    <row r="245" spans="1:11" ht="15" customHeight="1" x14ac:dyDescent="0.35">
      <c r="A245" s="6"/>
      <c r="B245" s="29"/>
      <c r="C245" s="27"/>
      <c r="D245" s="27"/>
      <c r="E245" s="27"/>
      <c r="F245" s="27"/>
      <c r="G245" s="26"/>
      <c r="H245" s="26"/>
      <c r="I245" s="26"/>
      <c r="J245" s="10"/>
      <c r="K245" s="32"/>
    </row>
    <row r="246" spans="1:11" ht="54" customHeight="1" x14ac:dyDescent="0.35">
      <c r="A246" s="5"/>
      <c r="B246" s="29"/>
      <c r="C246" s="27"/>
      <c r="D246" s="27"/>
      <c r="E246" s="27"/>
      <c r="F246" s="27"/>
      <c r="G246" s="26"/>
      <c r="H246" s="26"/>
      <c r="I246" s="26"/>
      <c r="J246" s="10"/>
      <c r="K246" s="32"/>
    </row>
    <row r="247" spans="1:11" ht="43.5" customHeight="1" x14ac:dyDescent="0.35">
      <c r="A247" s="7" t="s">
        <v>67</v>
      </c>
      <c r="B247" s="29"/>
      <c r="C247" s="27"/>
      <c r="D247" s="27"/>
      <c r="E247" s="27"/>
      <c r="F247" s="27"/>
      <c r="G247" s="26"/>
      <c r="H247" s="26"/>
      <c r="I247" s="26"/>
      <c r="J247" s="8"/>
      <c r="K247" s="32"/>
    </row>
    <row r="248" spans="1:11" ht="15" customHeight="1" x14ac:dyDescent="0.35">
      <c r="A248" s="9"/>
      <c r="B248" s="29">
        <v>1</v>
      </c>
      <c r="C248" s="27">
        <f>+D248*0.95</f>
        <v>477422.5</v>
      </c>
      <c r="D248" s="27">
        <f>+E248*0.95</f>
        <v>502550</v>
      </c>
      <c r="E248" s="30">
        <v>529000</v>
      </c>
      <c r="F248" s="31">
        <v>621000</v>
      </c>
      <c r="G248" s="26">
        <v>0</v>
      </c>
      <c r="H248" s="28">
        <f>+G248*E248</f>
        <v>0</v>
      </c>
      <c r="I248" s="28">
        <f>+(G248*F248)/3</f>
        <v>0</v>
      </c>
      <c r="J248" s="11"/>
      <c r="K248" s="33" t="s">
        <v>64</v>
      </c>
    </row>
    <row r="249" spans="1:11" ht="15" customHeight="1" x14ac:dyDescent="0.35">
      <c r="A249" s="6"/>
      <c r="B249" s="29"/>
      <c r="C249" s="27"/>
      <c r="D249" s="27"/>
      <c r="E249" s="27"/>
      <c r="F249" s="27"/>
      <c r="G249" s="26"/>
      <c r="H249" s="26"/>
      <c r="I249" s="26"/>
      <c r="J249" s="11"/>
      <c r="K249" s="33"/>
    </row>
    <row r="250" spans="1:11" ht="15" customHeight="1" x14ac:dyDescent="0.35">
      <c r="A250" s="6"/>
      <c r="B250" s="29"/>
      <c r="C250" s="27"/>
      <c r="D250" s="27"/>
      <c r="E250" s="27"/>
      <c r="F250" s="27"/>
      <c r="G250" s="26"/>
      <c r="H250" s="26"/>
      <c r="I250" s="26"/>
      <c r="J250" s="11"/>
      <c r="K250" s="33"/>
    </row>
    <row r="251" spans="1:11" ht="15" customHeight="1" x14ac:dyDescent="0.35">
      <c r="A251" s="6"/>
      <c r="B251" s="29"/>
      <c r="C251" s="27"/>
      <c r="D251" s="27"/>
      <c r="E251" s="27"/>
      <c r="F251" s="27"/>
      <c r="G251" s="26"/>
      <c r="H251" s="26"/>
      <c r="I251" s="26"/>
      <c r="J251" s="11"/>
      <c r="K251" s="33"/>
    </row>
    <row r="252" spans="1:11" ht="15" customHeight="1" x14ac:dyDescent="0.35">
      <c r="A252" s="6"/>
      <c r="B252" s="29"/>
      <c r="C252" s="27"/>
      <c r="D252" s="27"/>
      <c r="E252" s="27"/>
      <c r="F252" s="27"/>
      <c r="G252" s="26"/>
      <c r="H252" s="26"/>
      <c r="I252" s="26"/>
      <c r="J252" s="11"/>
      <c r="K252" s="33"/>
    </row>
    <row r="253" spans="1:11" ht="47.25" customHeight="1" x14ac:dyDescent="0.35">
      <c r="A253" s="5"/>
      <c r="B253" s="29"/>
      <c r="C253" s="27"/>
      <c r="D253" s="27"/>
      <c r="E253" s="27"/>
      <c r="F253" s="27"/>
      <c r="G253" s="26"/>
      <c r="H253" s="26"/>
      <c r="I253" s="26"/>
      <c r="J253" s="11"/>
      <c r="K253" s="33"/>
    </row>
    <row r="254" spans="1:11" ht="43.5" customHeight="1" x14ac:dyDescent="0.35">
      <c r="A254" s="7" t="s">
        <v>68</v>
      </c>
      <c r="B254" s="29"/>
      <c r="C254" s="27"/>
      <c r="D254" s="27"/>
      <c r="E254" s="27"/>
      <c r="F254" s="27"/>
      <c r="G254" s="26"/>
      <c r="H254" s="26"/>
      <c r="I254" s="26"/>
      <c r="J254" s="12"/>
      <c r="K254" s="33"/>
    </row>
    <row r="255" spans="1:11" ht="15" customHeight="1" x14ac:dyDescent="0.35">
      <c r="A255" s="9"/>
      <c r="B255" s="29">
        <v>1</v>
      </c>
      <c r="C255" s="27">
        <f>+D255*0.95</f>
        <v>329051.5</v>
      </c>
      <c r="D255" s="27">
        <f>+E255*0.95</f>
        <v>346370</v>
      </c>
      <c r="E255" s="30">
        <v>364600</v>
      </c>
      <c r="F255" s="31">
        <v>428000</v>
      </c>
      <c r="G255" s="26">
        <v>0</v>
      </c>
      <c r="H255" s="28">
        <f>+G255*E255</f>
        <v>0</v>
      </c>
      <c r="I255" s="28">
        <f>+(G255*F255)/3</f>
        <v>0</v>
      </c>
      <c r="J255" s="10"/>
      <c r="K255" s="32" t="s">
        <v>62</v>
      </c>
    </row>
    <row r="256" spans="1:11" ht="15" customHeight="1" x14ac:dyDescent="0.35">
      <c r="A256" s="6"/>
      <c r="B256" s="29"/>
      <c r="C256" s="27"/>
      <c r="D256" s="27"/>
      <c r="E256" s="27"/>
      <c r="F256" s="27"/>
      <c r="G256" s="26"/>
      <c r="H256" s="26"/>
      <c r="I256" s="26"/>
      <c r="J256" s="10"/>
      <c r="K256" s="32"/>
    </row>
    <row r="257" spans="1:11" ht="15" customHeight="1" x14ac:dyDescent="0.35">
      <c r="A257" s="6"/>
      <c r="B257" s="29"/>
      <c r="C257" s="27"/>
      <c r="D257" s="27"/>
      <c r="E257" s="27"/>
      <c r="F257" s="27"/>
      <c r="G257" s="26"/>
      <c r="H257" s="26"/>
      <c r="I257" s="26"/>
      <c r="J257" s="10"/>
      <c r="K257" s="32"/>
    </row>
    <row r="258" spans="1:11" ht="15" customHeight="1" x14ac:dyDescent="0.35">
      <c r="A258" s="6"/>
      <c r="B258" s="29"/>
      <c r="C258" s="27"/>
      <c r="D258" s="27"/>
      <c r="E258" s="27"/>
      <c r="F258" s="27"/>
      <c r="G258" s="26"/>
      <c r="H258" s="26"/>
      <c r="I258" s="26"/>
      <c r="J258" s="10"/>
      <c r="K258" s="32"/>
    </row>
    <row r="259" spans="1:11" ht="15" customHeight="1" x14ac:dyDescent="0.35">
      <c r="A259" s="6"/>
      <c r="B259" s="29"/>
      <c r="C259" s="27"/>
      <c r="D259" s="27"/>
      <c r="E259" s="27"/>
      <c r="F259" s="27"/>
      <c r="G259" s="26"/>
      <c r="H259" s="26"/>
      <c r="I259" s="26"/>
      <c r="J259" s="10"/>
      <c r="K259" s="32"/>
    </row>
    <row r="260" spans="1:11" ht="57.75" customHeight="1" x14ac:dyDescent="0.35">
      <c r="A260" s="5"/>
      <c r="B260" s="29"/>
      <c r="C260" s="27"/>
      <c r="D260" s="27"/>
      <c r="E260" s="27"/>
      <c r="F260" s="27"/>
      <c r="G260" s="26"/>
      <c r="H260" s="26"/>
      <c r="I260" s="26"/>
      <c r="J260" s="10"/>
      <c r="K260" s="32"/>
    </row>
    <row r="261" spans="1:11" ht="43.5" customHeight="1" x14ac:dyDescent="0.35">
      <c r="A261" s="7" t="s">
        <v>69</v>
      </c>
      <c r="B261" s="29"/>
      <c r="C261" s="27"/>
      <c r="D261" s="27"/>
      <c r="E261" s="27"/>
      <c r="F261" s="27"/>
      <c r="G261" s="26"/>
      <c r="H261" s="26"/>
      <c r="I261" s="26"/>
      <c r="J261" s="8"/>
      <c r="K261" s="32"/>
    </row>
    <row r="262" spans="1:11" ht="15" customHeight="1" x14ac:dyDescent="0.35">
      <c r="A262" s="9"/>
      <c r="B262" s="29">
        <v>1</v>
      </c>
      <c r="C262" s="27">
        <f>+D262*0.95</f>
        <v>329051.5</v>
      </c>
      <c r="D262" s="27">
        <f>+E262*0.95</f>
        <v>346370</v>
      </c>
      <c r="E262" s="30">
        <v>364600</v>
      </c>
      <c r="F262" s="31">
        <v>428000</v>
      </c>
      <c r="G262" s="26">
        <v>0</v>
      </c>
      <c r="H262" s="28">
        <f>+G262*E262</f>
        <v>0</v>
      </c>
      <c r="I262" s="28">
        <f>+(G262*F262)/3</f>
        <v>0</v>
      </c>
      <c r="J262" s="11"/>
      <c r="K262" s="33" t="s">
        <v>62</v>
      </c>
    </row>
    <row r="263" spans="1:11" ht="15" customHeight="1" x14ac:dyDescent="0.35">
      <c r="A263" s="6"/>
      <c r="B263" s="29"/>
      <c r="C263" s="27"/>
      <c r="D263" s="27"/>
      <c r="E263" s="27"/>
      <c r="F263" s="27"/>
      <c r="G263" s="26"/>
      <c r="H263" s="26"/>
      <c r="I263" s="26"/>
      <c r="J263" s="11"/>
      <c r="K263" s="33"/>
    </row>
    <row r="264" spans="1:11" ht="15" customHeight="1" x14ac:dyDescent="0.35">
      <c r="A264" s="6"/>
      <c r="B264" s="29"/>
      <c r="C264" s="27"/>
      <c r="D264" s="27"/>
      <c r="E264" s="27"/>
      <c r="F264" s="27"/>
      <c r="G264" s="26"/>
      <c r="H264" s="26"/>
      <c r="I264" s="26"/>
      <c r="J264" s="11"/>
      <c r="K264" s="33"/>
    </row>
    <row r="265" spans="1:11" ht="15" customHeight="1" x14ac:dyDescent="0.35">
      <c r="A265" s="6"/>
      <c r="B265" s="29"/>
      <c r="C265" s="27"/>
      <c r="D265" s="27"/>
      <c r="E265" s="27"/>
      <c r="F265" s="27"/>
      <c r="G265" s="26"/>
      <c r="H265" s="26"/>
      <c r="I265" s="26"/>
      <c r="J265" s="11"/>
      <c r="K265" s="33"/>
    </row>
    <row r="266" spans="1:11" ht="15" customHeight="1" x14ac:dyDescent="0.35">
      <c r="A266" s="6"/>
      <c r="B266" s="29"/>
      <c r="C266" s="27"/>
      <c r="D266" s="27"/>
      <c r="E266" s="27"/>
      <c r="F266" s="27"/>
      <c r="G266" s="26"/>
      <c r="H266" s="26"/>
      <c r="I266" s="26"/>
      <c r="J266" s="11"/>
      <c r="K266" s="33"/>
    </row>
    <row r="267" spans="1:11" ht="45" customHeight="1" x14ac:dyDescent="0.35">
      <c r="A267" s="5"/>
      <c r="B267" s="29"/>
      <c r="C267" s="27"/>
      <c r="D267" s="27"/>
      <c r="E267" s="27"/>
      <c r="F267" s="27"/>
      <c r="G267" s="26"/>
      <c r="H267" s="26"/>
      <c r="I267" s="26"/>
      <c r="J267" s="11"/>
      <c r="K267" s="33"/>
    </row>
    <row r="268" spans="1:11" ht="54.75" customHeight="1" x14ac:dyDescent="0.35">
      <c r="A268" s="7" t="s">
        <v>70</v>
      </c>
      <c r="B268" s="29"/>
      <c r="C268" s="27"/>
      <c r="D268" s="27"/>
      <c r="E268" s="27"/>
      <c r="F268" s="27"/>
      <c r="G268" s="26"/>
      <c r="H268" s="26"/>
      <c r="I268" s="26"/>
      <c r="J268" s="12"/>
      <c r="K268" s="33"/>
    </row>
    <row r="269" spans="1:11" ht="15" customHeight="1" x14ac:dyDescent="0.35">
      <c r="A269" s="9"/>
      <c r="B269" s="29">
        <v>1</v>
      </c>
      <c r="C269" s="27">
        <f>+D269*0.95</f>
        <v>482657</v>
      </c>
      <c r="D269" s="27">
        <f>+E269*0.95</f>
        <v>508060</v>
      </c>
      <c r="E269" s="30">
        <v>534800</v>
      </c>
      <c r="F269" s="31">
        <v>627800</v>
      </c>
      <c r="G269" s="26">
        <v>0</v>
      </c>
      <c r="H269" s="28">
        <f>+G269*E269</f>
        <v>0</v>
      </c>
      <c r="I269" s="28">
        <f>+(G269*F269)/3</f>
        <v>0</v>
      </c>
      <c r="J269" s="10"/>
      <c r="K269" s="32" t="s">
        <v>71</v>
      </c>
    </row>
    <row r="270" spans="1:11" ht="15" customHeight="1" x14ac:dyDescent="0.35">
      <c r="A270" s="6"/>
      <c r="B270" s="29"/>
      <c r="C270" s="27"/>
      <c r="D270" s="27"/>
      <c r="E270" s="27"/>
      <c r="F270" s="27"/>
      <c r="G270" s="26"/>
      <c r="H270" s="26"/>
      <c r="I270" s="26"/>
      <c r="J270" s="10"/>
      <c r="K270" s="32"/>
    </row>
    <row r="271" spans="1:11" ht="15" customHeight="1" x14ac:dyDescent="0.35">
      <c r="A271" s="6"/>
      <c r="B271" s="29"/>
      <c r="C271" s="27"/>
      <c r="D271" s="27"/>
      <c r="E271" s="27"/>
      <c r="F271" s="27"/>
      <c r="G271" s="26"/>
      <c r="H271" s="26"/>
      <c r="I271" s="26"/>
      <c r="J271" s="10"/>
      <c r="K271" s="32"/>
    </row>
    <row r="272" spans="1:11" ht="15" customHeight="1" x14ac:dyDescent="0.35">
      <c r="A272" s="6"/>
      <c r="B272" s="29"/>
      <c r="C272" s="27"/>
      <c r="D272" s="27"/>
      <c r="E272" s="27"/>
      <c r="F272" s="27"/>
      <c r="G272" s="26"/>
      <c r="H272" s="26"/>
      <c r="I272" s="26"/>
      <c r="J272" s="10"/>
      <c r="K272" s="32"/>
    </row>
    <row r="273" spans="1:11" ht="15" customHeight="1" x14ac:dyDescent="0.35">
      <c r="A273" s="6"/>
      <c r="B273" s="29"/>
      <c r="C273" s="27"/>
      <c r="D273" s="27"/>
      <c r="E273" s="27"/>
      <c r="F273" s="27"/>
      <c r="G273" s="26"/>
      <c r="H273" s="26"/>
      <c r="I273" s="26"/>
      <c r="J273" s="10"/>
      <c r="K273" s="32"/>
    </row>
    <row r="274" spans="1:11" ht="52.5" customHeight="1" x14ac:dyDescent="0.35">
      <c r="A274" s="5"/>
      <c r="B274" s="29"/>
      <c r="C274" s="27"/>
      <c r="D274" s="27"/>
      <c r="E274" s="27"/>
      <c r="F274" s="27"/>
      <c r="G274" s="26"/>
      <c r="H274" s="26"/>
      <c r="I274" s="26"/>
      <c r="J274" s="10"/>
      <c r="K274" s="32"/>
    </row>
    <row r="275" spans="1:11" ht="29.25" customHeight="1" x14ac:dyDescent="0.35">
      <c r="A275" s="7" t="s">
        <v>72</v>
      </c>
      <c r="B275" s="29"/>
      <c r="C275" s="27"/>
      <c r="D275" s="27"/>
      <c r="E275" s="27"/>
      <c r="F275" s="27"/>
      <c r="G275" s="26"/>
      <c r="H275" s="26"/>
      <c r="I275" s="26"/>
      <c r="J275" s="8"/>
      <c r="K275" s="32"/>
    </row>
    <row r="276" spans="1:11" ht="15" customHeight="1" x14ac:dyDescent="0.35">
      <c r="A276" s="9"/>
      <c r="B276" s="29">
        <v>1</v>
      </c>
      <c r="C276" s="27">
        <f>+D276*0.95</f>
        <v>617580.75</v>
      </c>
      <c r="D276" s="27">
        <f>+E276*0.95</f>
        <v>650085</v>
      </c>
      <c r="E276" s="30">
        <v>684300</v>
      </c>
      <c r="F276" s="31">
        <v>803300</v>
      </c>
      <c r="G276" s="26">
        <v>0</v>
      </c>
      <c r="H276" s="28">
        <f>+G276*E276</f>
        <v>0</v>
      </c>
      <c r="I276" s="28">
        <f>+(G276*F276)/3</f>
        <v>0</v>
      </c>
      <c r="J276" s="11"/>
      <c r="K276" s="33" t="s">
        <v>73</v>
      </c>
    </row>
    <row r="277" spans="1:11" ht="15" customHeight="1" x14ac:dyDescent="0.35">
      <c r="A277" s="6"/>
      <c r="B277" s="29"/>
      <c r="C277" s="27"/>
      <c r="D277" s="27"/>
      <c r="E277" s="27"/>
      <c r="F277" s="27"/>
      <c r="G277" s="26"/>
      <c r="H277" s="26"/>
      <c r="I277" s="26"/>
      <c r="J277" s="11"/>
      <c r="K277" s="33"/>
    </row>
    <row r="278" spans="1:11" ht="15" customHeight="1" x14ac:dyDescent="0.35">
      <c r="A278" s="6"/>
      <c r="B278" s="29"/>
      <c r="C278" s="27"/>
      <c r="D278" s="27"/>
      <c r="E278" s="27"/>
      <c r="F278" s="27"/>
      <c r="G278" s="26"/>
      <c r="H278" s="26"/>
      <c r="I278" s="26"/>
      <c r="J278" s="11"/>
      <c r="K278" s="33"/>
    </row>
    <row r="279" spans="1:11" ht="15" customHeight="1" x14ac:dyDescent="0.35">
      <c r="A279" s="6"/>
      <c r="B279" s="29"/>
      <c r="C279" s="27"/>
      <c r="D279" s="27"/>
      <c r="E279" s="27"/>
      <c r="F279" s="27"/>
      <c r="G279" s="26"/>
      <c r="H279" s="26"/>
      <c r="I279" s="26"/>
      <c r="J279" s="11"/>
      <c r="K279" s="33"/>
    </row>
    <row r="280" spans="1:11" ht="15" customHeight="1" x14ac:dyDescent="0.35">
      <c r="A280" s="6"/>
      <c r="B280" s="29"/>
      <c r="C280" s="27"/>
      <c r="D280" s="27"/>
      <c r="E280" s="27"/>
      <c r="F280" s="27"/>
      <c r="G280" s="26"/>
      <c r="H280" s="26"/>
      <c r="I280" s="26"/>
      <c r="J280" s="11"/>
      <c r="K280" s="33"/>
    </row>
    <row r="281" spans="1:11" ht="49.5" customHeight="1" x14ac:dyDescent="0.35">
      <c r="A281" s="5"/>
      <c r="B281" s="29"/>
      <c r="C281" s="27"/>
      <c r="D281" s="27"/>
      <c r="E281" s="27"/>
      <c r="F281" s="27"/>
      <c r="G281" s="26"/>
      <c r="H281" s="26"/>
      <c r="I281" s="26"/>
      <c r="J281" s="11"/>
      <c r="K281" s="33"/>
    </row>
    <row r="282" spans="1:11" ht="43.5" customHeight="1" x14ac:dyDescent="0.35">
      <c r="A282" s="7" t="s">
        <v>74</v>
      </c>
      <c r="B282" s="29"/>
      <c r="C282" s="27"/>
      <c r="D282" s="27"/>
      <c r="E282" s="27"/>
      <c r="F282" s="27"/>
      <c r="G282" s="26"/>
      <c r="H282" s="26"/>
      <c r="I282" s="26"/>
      <c r="J282" s="12"/>
      <c r="K282" s="33"/>
    </row>
    <row r="283" spans="1:11" ht="15" customHeight="1" x14ac:dyDescent="0.35">
      <c r="A283" s="9"/>
      <c r="B283" s="29">
        <v>1</v>
      </c>
      <c r="C283" s="27">
        <f>+D283*0.95</f>
        <v>892572.5</v>
      </c>
      <c r="D283" s="27">
        <f>+E283*0.95</f>
        <v>939550</v>
      </c>
      <c r="E283" s="30">
        <v>989000</v>
      </c>
      <c r="F283" s="31">
        <v>1161000</v>
      </c>
      <c r="G283" s="26">
        <v>0</v>
      </c>
      <c r="H283" s="28">
        <f>+G283*E283</f>
        <v>0</v>
      </c>
      <c r="I283" s="28">
        <f>+(G283*F283)/3</f>
        <v>0</v>
      </c>
      <c r="J283" s="10"/>
      <c r="K283" s="32" t="s">
        <v>75</v>
      </c>
    </row>
    <row r="284" spans="1:11" ht="15" customHeight="1" x14ac:dyDescent="0.35">
      <c r="A284" s="6"/>
      <c r="B284" s="29"/>
      <c r="C284" s="27"/>
      <c r="D284" s="27"/>
      <c r="E284" s="27"/>
      <c r="F284" s="27"/>
      <c r="G284" s="26"/>
      <c r="H284" s="26"/>
      <c r="I284" s="26"/>
      <c r="J284" s="10"/>
      <c r="K284" s="32"/>
    </row>
    <row r="285" spans="1:11" ht="15" customHeight="1" x14ac:dyDescent="0.35">
      <c r="A285" s="6"/>
      <c r="B285" s="29"/>
      <c r="C285" s="27"/>
      <c r="D285" s="27"/>
      <c r="E285" s="27"/>
      <c r="F285" s="27"/>
      <c r="G285" s="26"/>
      <c r="H285" s="26"/>
      <c r="I285" s="26"/>
      <c r="J285" s="10"/>
      <c r="K285" s="32"/>
    </row>
    <row r="286" spans="1:11" ht="15" customHeight="1" x14ac:dyDescent="0.35">
      <c r="A286" s="6"/>
      <c r="B286" s="29"/>
      <c r="C286" s="27"/>
      <c r="D286" s="27"/>
      <c r="E286" s="27"/>
      <c r="F286" s="27"/>
      <c r="G286" s="26"/>
      <c r="H286" s="26"/>
      <c r="I286" s="26"/>
      <c r="J286" s="10"/>
      <c r="K286" s="32"/>
    </row>
    <row r="287" spans="1:11" ht="15" customHeight="1" x14ac:dyDescent="0.35">
      <c r="A287" s="6"/>
      <c r="B287" s="29"/>
      <c r="C287" s="27"/>
      <c r="D287" s="27"/>
      <c r="E287" s="27"/>
      <c r="F287" s="27"/>
      <c r="G287" s="26"/>
      <c r="H287" s="26"/>
      <c r="I287" s="26"/>
      <c r="J287" s="10"/>
      <c r="K287" s="32"/>
    </row>
    <row r="288" spans="1:11" ht="44.25" customHeight="1" x14ac:dyDescent="0.35">
      <c r="A288" s="5"/>
      <c r="B288" s="29"/>
      <c r="C288" s="27"/>
      <c r="D288" s="27"/>
      <c r="E288" s="27"/>
      <c r="F288" s="27"/>
      <c r="G288" s="26"/>
      <c r="H288" s="26"/>
      <c r="I288" s="26"/>
      <c r="J288" s="10"/>
      <c r="K288" s="32"/>
    </row>
    <row r="289" spans="1:11" ht="43.5" customHeight="1" x14ac:dyDescent="0.35">
      <c r="A289" s="7" t="s">
        <v>76</v>
      </c>
      <c r="B289" s="29"/>
      <c r="C289" s="27"/>
      <c r="D289" s="27"/>
      <c r="E289" s="27"/>
      <c r="F289" s="27"/>
      <c r="G289" s="26"/>
      <c r="H289" s="26"/>
      <c r="I289" s="26"/>
      <c r="J289" s="8"/>
      <c r="K289" s="32"/>
    </row>
    <row r="290" spans="1:11" ht="15" customHeight="1" x14ac:dyDescent="0.35">
      <c r="A290" s="9"/>
      <c r="B290" s="29">
        <v>1</v>
      </c>
      <c r="C290" s="27">
        <f>+D290*0.95</f>
        <v>923708.75</v>
      </c>
      <c r="D290" s="27">
        <f>+E290*0.95</f>
        <v>972325</v>
      </c>
      <c r="E290" s="30">
        <v>1023500</v>
      </c>
      <c r="F290" s="31">
        <v>1201500</v>
      </c>
      <c r="G290" s="26">
        <v>0</v>
      </c>
      <c r="H290" s="28">
        <f>+G290*E290</f>
        <v>0</v>
      </c>
      <c r="I290" s="28">
        <f>+(G290*F290)/3</f>
        <v>0</v>
      </c>
      <c r="J290" s="11"/>
      <c r="K290" s="33" t="s">
        <v>75</v>
      </c>
    </row>
    <row r="291" spans="1:11" ht="15" customHeight="1" x14ac:dyDescent="0.35">
      <c r="A291" s="6"/>
      <c r="B291" s="29"/>
      <c r="C291" s="27"/>
      <c r="D291" s="27"/>
      <c r="E291" s="27"/>
      <c r="F291" s="27"/>
      <c r="G291" s="26"/>
      <c r="H291" s="26"/>
      <c r="I291" s="26"/>
      <c r="J291" s="11"/>
      <c r="K291" s="33"/>
    </row>
    <row r="292" spans="1:11" ht="15" customHeight="1" x14ac:dyDescent="0.35">
      <c r="A292" s="6"/>
      <c r="B292" s="29"/>
      <c r="C292" s="27"/>
      <c r="D292" s="27"/>
      <c r="E292" s="27"/>
      <c r="F292" s="27"/>
      <c r="G292" s="26"/>
      <c r="H292" s="26"/>
      <c r="I292" s="26"/>
      <c r="J292" s="11"/>
      <c r="K292" s="33"/>
    </row>
    <row r="293" spans="1:11" ht="15" customHeight="1" x14ac:dyDescent="0.35">
      <c r="A293" s="6"/>
      <c r="B293" s="29"/>
      <c r="C293" s="27"/>
      <c r="D293" s="27"/>
      <c r="E293" s="27"/>
      <c r="F293" s="27"/>
      <c r="G293" s="26"/>
      <c r="H293" s="26"/>
      <c r="I293" s="26"/>
      <c r="J293" s="11"/>
      <c r="K293" s="33"/>
    </row>
    <row r="294" spans="1:11" ht="15" customHeight="1" x14ac:dyDescent="0.35">
      <c r="A294" s="6"/>
      <c r="B294" s="29"/>
      <c r="C294" s="27"/>
      <c r="D294" s="27"/>
      <c r="E294" s="27"/>
      <c r="F294" s="27"/>
      <c r="G294" s="26"/>
      <c r="H294" s="26"/>
      <c r="I294" s="26"/>
      <c r="J294" s="11"/>
      <c r="K294" s="33"/>
    </row>
    <row r="295" spans="1:11" ht="48.75" customHeight="1" x14ac:dyDescent="0.35">
      <c r="A295" s="5"/>
      <c r="B295" s="29"/>
      <c r="C295" s="27"/>
      <c r="D295" s="27"/>
      <c r="E295" s="27"/>
      <c r="F295" s="27"/>
      <c r="G295" s="26"/>
      <c r="H295" s="26"/>
      <c r="I295" s="26"/>
      <c r="J295" s="11"/>
      <c r="K295" s="33"/>
    </row>
    <row r="296" spans="1:11" ht="43.5" customHeight="1" x14ac:dyDescent="0.35">
      <c r="A296" s="7" t="s">
        <v>77</v>
      </c>
      <c r="B296" s="29"/>
      <c r="C296" s="27"/>
      <c r="D296" s="27"/>
      <c r="E296" s="27"/>
      <c r="F296" s="27"/>
      <c r="G296" s="26"/>
      <c r="H296" s="26"/>
      <c r="I296" s="26"/>
      <c r="J296" s="12"/>
      <c r="K296" s="33"/>
    </row>
    <row r="297" spans="1:11" ht="15" customHeight="1" x14ac:dyDescent="0.35">
      <c r="A297" s="9"/>
      <c r="B297" s="29">
        <v>1</v>
      </c>
      <c r="C297" s="27">
        <f>+D297*0.95</f>
        <v>617580.75</v>
      </c>
      <c r="D297" s="27">
        <f>+E297*0.95</f>
        <v>650085</v>
      </c>
      <c r="E297" s="30">
        <v>684300</v>
      </c>
      <c r="F297" s="31">
        <v>803300</v>
      </c>
      <c r="G297" s="26">
        <v>0</v>
      </c>
      <c r="H297" s="28">
        <f>+G297*E297</f>
        <v>0</v>
      </c>
      <c r="I297" s="28">
        <f>+(G297*F297)/3</f>
        <v>0</v>
      </c>
      <c r="J297" s="10"/>
      <c r="K297" s="32" t="s">
        <v>73</v>
      </c>
    </row>
    <row r="298" spans="1:11" ht="15" customHeight="1" x14ac:dyDescent="0.35">
      <c r="A298" s="6"/>
      <c r="B298" s="29"/>
      <c r="C298" s="27"/>
      <c r="D298" s="27"/>
      <c r="E298" s="27"/>
      <c r="F298" s="27"/>
      <c r="G298" s="26"/>
      <c r="H298" s="26"/>
      <c r="I298" s="26"/>
      <c r="J298" s="10"/>
      <c r="K298" s="32"/>
    </row>
    <row r="299" spans="1:11" ht="15" customHeight="1" x14ac:dyDescent="0.35">
      <c r="A299" s="6"/>
      <c r="B299" s="29"/>
      <c r="C299" s="27"/>
      <c r="D299" s="27"/>
      <c r="E299" s="27"/>
      <c r="F299" s="27"/>
      <c r="G299" s="26"/>
      <c r="H299" s="26"/>
      <c r="I299" s="26"/>
      <c r="J299" s="10"/>
      <c r="K299" s="32"/>
    </row>
    <row r="300" spans="1:11" ht="15" customHeight="1" x14ac:dyDescent="0.35">
      <c r="A300" s="6"/>
      <c r="B300" s="29"/>
      <c r="C300" s="27"/>
      <c r="D300" s="27"/>
      <c r="E300" s="27"/>
      <c r="F300" s="27"/>
      <c r="G300" s="26"/>
      <c r="H300" s="26"/>
      <c r="I300" s="26"/>
      <c r="J300" s="10"/>
      <c r="K300" s="32"/>
    </row>
    <row r="301" spans="1:11" ht="15" customHeight="1" x14ac:dyDescent="0.35">
      <c r="A301" s="6"/>
      <c r="B301" s="29"/>
      <c r="C301" s="27"/>
      <c r="D301" s="27"/>
      <c r="E301" s="27"/>
      <c r="F301" s="27"/>
      <c r="G301" s="26"/>
      <c r="H301" s="26"/>
      <c r="I301" s="26"/>
      <c r="J301" s="10"/>
      <c r="K301" s="32"/>
    </row>
    <row r="302" spans="1:11" ht="55.5" customHeight="1" x14ac:dyDescent="0.35">
      <c r="A302" s="5"/>
      <c r="B302" s="29"/>
      <c r="C302" s="27"/>
      <c r="D302" s="27"/>
      <c r="E302" s="27"/>
      <c r="F302" s="27"/>
      <c r="G302" s="26"/>
      <c r="H302" s="26"/>
      <c r="I302" s="26"/>
      <c r="J302" s="10"/>
      <c r="K302" s="32"/>
    </row>
    <row r="303" spans="1:11" ht="43.5" customHeight="1" x14ac:dyDescent="0.35">
      <c r="A303" s="7" t="s">
        <v>78</v>
      </c>
      <c r="B303" s="29"/>
      <c r="C303" s="27"/>
      <c r="D303" s="27"/>
      <c r="E303" s="27"/>
      <c r="F303" s="27"/>
      <c r="G303" s="26"/>
      <c r="H303" s="26"/>
      <c r="I303" s="26"/>
      <c r="J303" s="8"/>
      <c r="K303" s="32"/>
    </row>
    <row r="304" spans="1:11" ht="15" customHeight="1" x14ac:dyDescent="0.35">
      <c r="A304" s="9"/>
      <c r="B304" s="29">
        <v>1</v>
      </c>
      <c r="C304" s="27">
        <f>+D304*0.95</f>
        <v>892572.5</v>
      </c>
      <c r="D304" s="27">
        <f>+E304*0.95</f>
        <v>939550</v>
      </c>
      <c r="E304" s="30">
        <v>989000</v>
      </c>
      <c r="F304" s="31">
        <v>1161000</v>
      </c>
      <c r="G304" s="26">
        <v>0</v>
      </c>
      <c r="H304" s="28">
        <f>+G304*E304</f>
        <v>0</v>
      </c>
      <c r="I304" s="28">
        <f>+(G304*F304)/3</f>
        <v>0</v>
      </c>
      <c r="J304" s="11"/>
      <c r="K304" s="33" t="s">
        <v>75</v>
      </c>
    </row>
    <row r="305" spans="1:11" ht="15" customHeight="1" x14ac:dyDescent="0.35">
      <c r="A305" s="6"/>
      <c r="B305" s="29"/>
      <c r="C305" s="27"/>
      <c r="D305" s="27"/>
      <c r="E305" s="27"/>
      <c r="F305" s="27"/>
      <c r="G305" s="26"/>
      <c r="H305" s="26"/>
      <c r="I305" s="26"/>
      <c r="J305" s="11"/>
      <c r="K305" s="33"/>
    </row>
    <row r="306" spans="1:11" ht="15" customHeight="1" x14ac:dyDescent="0.35">
      <c r="A306" s="6"/>
      <c r="B306" s="29"/>
      <c r="C306" s="27"/>
      <c r="D306" s="27"/>
      <c r="E306" s="27"/>
      <c r="F306" s="27"/>
      <c r="G306" s="26"/>
      <c r="H306" s="26"/>
      <c r="I306" s="26"/>
      <c r="J306" s="11"/>
      <c r="K306" s="33"/>
    </row>
    <row r="307" spans="1:11" ht="15" customHeight="1" x14ac:dyDescent="0.35">
      <c r="A307" s="6"/>
      <c r="B307" s="29"/>
      <c r="C307" s="27"/>
      <c r="D307" s="27"/>
      <c r="E307" s="27"/>
      <c r="F307" s="27"/>
      <c r="G307" s="26"/>
      <c r="H307" s="26"/>
      <c r="I307" s="26"/>
      <c r="J307" s="11"/>
      <c r="K307" s="33"/>
    </row>
    <row r="308" spans="1:11" ht="15" customHeight="1" x14ac:dyDescent="0.35">
      <c r="A308" s="6"/>
      <c r="B308" s="29"/>
      <c r="C308" s="27"/>
      <c r="D308" s="27"/>
      <c r="E308" s="27"/>
      <c r="F308" s="27"/>
      <c r="G308" s="26"/>
      <c r="H308" s="26"/>
      <c r="I308" s="26"/>
      <c r="J308" s="11"/>
      <c r="K308" s="33"/>
    </row>
    <row r="309" spans="1:11" ht="58.5" customHeight="1" x14ac:dyDescent="0.35">
      <c r="A309" s="5"/>
      <c r="B309" s="29"/>
      <c r="C309" s="27"/>
      <c r="D309" s="27"/>
      <c r="E309" s="27"/>
      <c r="F309" s="27"/>
      <c r="G309" s="26"/>
      <c r="H309" s="26"/>
      <c r="I309" s="26"/>
      <c r="J309" s="11"/>
      <c r="K309" s="33"/>
    </row>
    <row r="310" spans="1:11" ht="43.5" customHeight="1" x14ac:dyDescent="0.35">
      <c r="A310" s="7" t="s">
        <v>79</v>
      </c>
      <c r="B310" s="29"/>
      <c r="C310" s="27"/>
      <c r="D310" s="27"/>
      <c r="E310" s="27"/>
      <c r="F310" s="27"/>
      <c r="G310" s="26"/>
      <c r="H310" s="26"/>
      <c r="I310" s="26"/>
      <c r="J310" s="12"/>
      <c r="K310" s="33"/>
    </row>
    <row r="311" spans="1:11" ht="15" customHeight="1" x14ac:dyDescent="0.35">
      <c r="A311" s="9"/>
      <c r="B311" s="29">
        <v>1</v>
      </c>
      <c r="C311" s="27">
        <f>+D311*0.95</f>
        <v>923708.75</v>
      </c>
      <c r="D311" s="27">
        <f>+E311*0.95</f>
        <v>972325</v>
      </c>
      <c r="E311" s="30">
        <v>1023500</v>
      </c>
      <c r="F311" s="31">
        <v>1201500</v>
      </c>
      <c r="G311" s="26">
        <v>0</v>
      </c>
      <c r="H311" s="28">
        <f>+G311*E311</f>
        <v>0</v>
      </c>
      <c r="I311" s="28">
        <f>+(G311*F311)/3</f>
        <v>0</v>
      </c>
      <c r="J311" s="10"/>
      <c r="K311" s="32" t="s">
        <v>75</v>
      </c>
    </row>
    <row r="312" spans="1:11" ht="15" customHeight="1" x14ac:dyDescent="0.35">
      <c r="A312" s="6"/>
      <c r="B312" s="29"/>
      <c r="C312" s="27"/>
      <c r="D312" s="27"/>
      <c r="E312" s="27"/>
      <c r="F312" s="27"/>
      <c r="G312" s="26"/>
      <c r="H312" s="26"/>
      <c r="I312" s="26"/>
      <c r="J312" s="10"/>
      <c r="K312" s="32"/>
    </row>
    <row r="313" spans="1:11" ht="15" customHeight="1" x14ac:dyDescent="0.35">
      <c r="A313" s="6"/>
      <c r="B313" s="29"/>
      <c r="C313" s="27"/>
      <c r="D313" s="27"/>
      <c r="E313" s="27"/>
      <c r="F313" s="27"/>
      <c r="G313" s="26"/>
      <c r="H313" s="26"/>
      <c r="I313" s="26"/>
      <c r="J313" s="10"/>
      <c r="K313" s="32"/>
    </row>
    <row r="314" spans="1:11" ht="15" customHeight="1" x14ac:dyDescent="0.35">
      <c r="A314" s="6"/>
      <c r="B314" s="29"/>
      <c r="C314" s="27"/>
      <c r="D314" s="27"/>
      <c r="E314" s="27"/>
      <c r="F314" s="27"/>
      <c r="G314" s="26"/>
      <c r="H314" s="26"/>
      <c r="I314" s="26"/>
      <c r="J314" s="10"/>
      <c r="K314" s="32"/>
    </row>
    <row r="315" spans="1:11" ht="15" customHeight="1" x14ac:dyDescent="0.35">
      <c r="A315" s="6"/>
      <c r="B315" s="29"/>
      <c r="C315" s="27"/>
      <c r="D315" s="27"/>
      <c r="E315" s="27"/>
      <c r="F315" s="27"/>
      <c r="G315" s="26"/>
      <c r="H315" s="26"/>
      <c r="I315" s="26"/>
      <c r="J315" s="10"/>
      <c r="K315" s="32"/>
    </row>
    <row r="316" spans="1:11" ht="47.25" customHeight="1" x14ac:dyDescent="0.35">
      <c r="A316" s="5"/>
      <c r="B316" s="29"/>
      <c r="C316" s="27"/>
      <c r="D316" s="27"/>
      <c r="E316" s="27"/>
      <c r="F316" s="27"/>
      <c r="G316" s="26"/>
      <c r="H316" s="26"/>
      <c r="I316" s="26"/>
      <c r="J316" s="10"/>
      <c r="K316" s="32"/>
    </row>
    <row r="317" spans="1:11" ht="29.25" customHeight="1" x14ac:dyDescent="0.35">
      <c r="A317" s="7" t="s">
        <v>80</v>
      </c>
      <c r="B317" s="29"/>
      <c r="C317" s="27"/>
      <c r="D317" s="27"/>
      <c r="E317" s="27"/>
      <c r="F317" s="27"/>
      <c r="G317" s="26"/>
      <c r="H317" s="26"/>
      <c r="I317" s="26"/>
      <c r="J317" s="8"/>
      <c r="K317" s="32"/>
    </row>
    <row r="318" spans="1:11" ht="15" customHeight="1" x14ac:dyDescent="0.35">
      <c r="A318" s="9"/>
      <c r="B318" s="29">
        <v>1</v>
      </c>
      <c r="C318" s="27">
        <f>+D318*0.95</f>
        <v>15613.25</v>
      </c>
      <c r="D318" s="27">
        <f>+E318*0.95</f>
        <v>16435</v>
      </c>
      <c r="E318" s="30">
        <v>17300</v>
      </c>
      <c r="F318" s="31">
        <v>20300</v>
      </c>
      <c r="G318" s="26">
        <v>0</v>
      </c>
      <c r="H318" s="28">
        <f>+G318*E318</f>
        <v>0</v>
      </c>
      <c r="I318" s="28">
        <f>+(G318*F318)/3</f>
        <v>0</v>
      </c>
      <c r="J318" s="11"/>
      <c r="K318" s="33" t="s">
        <v>81</v>
      </c>
    </row>
    <row r="319" spans="1:11" ht="15" customHeight="1" x14ac:dyDescent="0.35">
      <c r="A319" s="6"/>
      <c r="B319" s="29"/>
      <c r="C319" s="27"/>
      <c r="D319" s="27"/>
      <c r="E319" s="27"/>
      <c r="F319" s="27"/>
      <c r="G319" s="26"/>
      <c r="H319" s="26"/>
      <c r="I319" s="26"/>
      <c r="J319" s="11"/>
      <c r="K319" s="33"/>
    </row>
    <row r="320" spans="1:11" ht="15" customHeight="1" x14ac:dyDescent="0.35">
      <c r="A320" s="6"/>
      <c r="B320" s="29"/>
      <c r="C320" s="27"/>
      <c r="D320" s="27"/>
      <c r="E320" s="27"/>
      <c r="F320" s="27"/>
      <c r="G320" s="26"/>
      <c r="H320" s="26"/>
      <c r="I320" s="26"/>
      <c r="J320" s="11"/>
      <c r="K320" s="33"/>
    </row>
    <row r="321" spans="1:11" ht="15" customHeight="1" x14ac:dyDescent="0.35">
      <c r="A321" s="6"/>
      <c r="B321" s="29"/>
      <c r="C321" s="27"/>
      <c r="D321" s="27"/>
      <c r="E321" s="27"/>
      <c r="F321" s="27"/>
      <c r="G321" s="26"/>
      <c r="H321" s="26"/>
      <c r="I321" s="26"/>
      <c r="J321" s="11"/>
      <c r="K321" s="33"/>
    </row>
    <row r="322" spans="1:11" ht="15" customHeight="1" x14ac:dyDescent="0.35">
      <c r="A322" s="6"/>
      <c r="B322" s="29"/>
      <c r="C322" s="27"/>
      <c r="D322" s="27"/>
      <c r="E322" s="27"/>
      <c r="F322" s="27"/>
      <c r="G322" s="26"/>
      <c r="H322" s="26"/>
      <c r="I322" s="26"/>
      <c r="J322" s="11"/>
      <c r="K322" s="33"/>
    </row>
    <row r="323" spans="1:11" ht="36" customHeight="1" x14ac:dyDescent="0.35">
      <c r="A323" s="5"/>
      <c r="B323" s="29"/>
      <c r="C323" s="27"/>
      <c r="D323" s="27"/>
      <c r="E323" s="27"/>
      <c r="F323" s="27"/>
      <c r="G323" s="26"/>
      <c r="H323" s="26"/>
      <c r="I323" s="26"/>
      <c r="J323" s="11"/>
      <c r="K323" s="33"/>
    </row>
    <row r="324" spans="1:11" ht="29.25" customHeight="1" x14ac:dyDescent="0.35">
      <c r="A324" s="7" t="s">
        <v>82</v>
      </c>
      <c r="B324" s="29"/>
      <c r="C324" s="27"/>
      <c r="D324" s="27"/>
      <c r="E324" s="27"/>
      <c r="F324" s="27"/>
      <c r="G324" s="26"/>
      <c r="H324" s="26"/>
      <c r="I324" s="26"/>
      <c r="J324" s="12"/>
      <c r="K324" s="33"/>
    </row>
    <row r="325" spans="1:11" ht="15" customHeight="1" x14ac:dyDescent="0.35">
      <c r="A325" s="9"/>
      <c r="B325" s="29">
        <v>1</v>
      </c>
      <c r="C325" s="27">
        <f>+D325*0.95</f>
        <v>7310.25</v>
      </c>
      <c r="D325" s="27">
        <f>+E325*0.95</f>
        <v>7695</v>
      </c>
      <c r="E325" s="30">
        <v>8100</v>
      </c>
      <c r="F325" s="31">
        <v>9500</v>
      </c>
      <c r="G325" s="26">
        <v>0</v>
      </c>
      <c r="H325" s="28">
        <f>+G325*E325</f>
        <v>0</v>
      </c>
      <c r="I325" s="28">
        <f>+(G325*F325)/3</f>
        <v>0</v>
      </c>
      <c r="J325" s="10"/>
      <c r="K325" s="32" t="s">
        <v>83</v>
      </c>
    </row>
    <row r="326" spans="1:11" ht="15" customHeight="1" x14ac:dyDescent="0.35">
      <c r="A326" s="6"/>
      <c r="B326" s="29"/>
      <c r="C326" s="27"/>
      <c r="D326" s="27"/>
      <c r="E326" s="27"/>
      <c r="F326" s="27"/>
      <c r="G326" s="26"/>
      <c r="H326" s="26"/>
      <c r="I326" s="26"/>
      <c r="J326" s="10"/>
      <c r="K326" s="32"/>
    </row>
    <row r="327" spans="1:11" ht="15" customHeight="1" x14ac:dyDescent="0.35">
      <c r="A327" s="6"/>
      <c r="B327" s="29"/>
      <c r="C327" s="27"/>
      <c r="D327" s="27"/>
      <c r="E327" s="27"/>
      <c r="F327" s="27"/>
      <c r="G327" s="26"/>
      <c r="H327" s="26"/>
      <c r="I327" s="26"/>
      <c r="J327" s="10"/>
      <c r="K327" s="32"/>
    </row>
    <row r="328" spans="1:11" ht="15" customHeight="1" x14ac:dyDescent="0.35">
      <c r="A328" s="6"/>
      <c r="B328" s="29"/>
      <c r="C328" s="27"/>
      <c r="D328" s="27"/>
      <c r="E328" s="27"/>
      <c r="F328" s="27"/>
      <c r="G328" s="26"/>
      <c r="H328" s="26"/>
      <c r="I328" s="26"/>
      <c r="J328" s="10"/>
      <c r="K328" s="32"/>
    </row>
    <row r="329" spans="1:11" ht="15" customHeight="1" x14ac:dyDescent="0.35">
      <c r="A329" s="6"/>
      <c r="B329" s="29"/>
      <c r="C329" s="27"/>
      <c r="D329" s="27"/>
      <c r="E329" s="27"/>
      <c r="F329" s="27"/>
      <c r="G329" s="26"/>
      <c r="H329" s="26"/>
      <c r="I329" s="26"/>
      <c r="J329" s="10"/>
      <c r="K329" s="32"/>
    </row>
    <row r="330" spans="1:11" ht="45.75" customHeight="1" x14ac:dyDescent="0.35">
      <c r="A330" s="5"/>
      <c r="B330" s="29"/>
      <c r="C330" s="27"/>
      <c r="D330" s="27"/>
      <c r="E330" s="27"/>
      <c r="F330" s="27"/>
      <c r="G330" s="26"/>
      <c r="H330" s="26"/>
      <c r="I330" s="26"/>
      <c r="J330" s="10"/>
      <c r="K330" s="32"/>
    </row>
    <row r="331" spans="1:11" ht="29.25" customHeight="1" x14ac:dyDescent="0.35">
      <c r="A331" s="7" t="s">
        <v>84</v>
      </c>
      <c r="B331" s="29"/>
      <c r="C331" s="27"/>
      <c r="D331" s="27"/>
      <c r="E331" s="27"/>
      <c r="F331" s="27"/>
      <c r="G331" s="26"/>
      <c r="H331" s="26"/>
      <c r="I331" s="26"/>
      <c r="J331" s="8"/>
      <c r="K331" s="32"/>
    </row>
    <row r="332" spans="1:11" ht="15" customHeight="1" x14ac:dyDescent="0.35">
      <c r="A332" s="9"/>
      <c r="B332" s="29">
        <v>1</v>
      </c>
      <c r="C332" s="27">
        <f>+D332*0.95</f>
        <v>8303</v>
      </c>
      <c r="D332" s="27">
        <f>+E332*0.95</f>
        <v>8740</v>
      </c>
      <c r="E332" s="30">
        <v>9200</v>
      </c>
      <c r="F332" s="31">
        <v>10800</v>
      </c>
      <c r="G332" s="26">
        <v>0</v>
      </c>
      <c r="H332" s="28">
        <f>+G332*E332</f>
        <v>0</v>
      </c>
      <c r="I332" s="28">
        <f>+(G332*F332)/3</f>
        <v>0</v>
      </c>
      <c r="J332" s="11"/>
      <c r="K332" s="33" t="s">
        <v>85</v>
      </c>
    </row>
    <row r="333" spans="1:11" ht="15" customHeight="1" x14ac:dyDescent="0.35">
      <c r="A333" s="6"/>
      <c r="B333" s="29"/>
      <c r="C333" s="27"/>
      <c r="D333" s="27"/>
      <c r="E333" s="27"/>
      <c r="F333" s="27"/>
      <c r="G333" s="26"/>
      <c r="H333" s="26"/>
      <c r="I333" s="26"/>
      <c r="J333" s="11"/>
      <c r="K333" s="33"/>
    </row>
    <row r="334" spans="1:11" ht="15" customHeight="1" x14ac:dyDescent="0.35">
      <c r="A334" s="6"/>
      <c r="B334" s="29"/>
      <c r="C334" s="27"/>
      <c r="D334" s="27"/>
      <c r="E334" s="27"/>
      <c r="F334" s="27"/>
      <c r="G334" s="26"/>
      <c r="H334" s="26"/>
      <c r="I334" s="26"/>
      <c r="J334" s="11"/>
      <c r="K334" s="33"/>
    </row>
    <row r="335" spans="1:11" ht="15" customHeight="1" x14ac:dyDescent="0.35">
      <c r="A335" s="6"/>
      <c r="B335" s="29"/>
      <c r="C335" s="27"/>
      <c r="D335" s="27"/>
      <c r="E335" s="27"/>
      <c r="F335" s="27"/>
      <c r="G335" s="26"/>
      <c r="H335" s="26"/>
      <c r="I335" s="26"/>
      <c r="J335" s="11"/>
      <c r="K335" s="33"/>
    </row>
    <row r="336" spans="1:11" ht="15" customHeight="1" x14ac:dyDescent="0.35">
      <c r="A336" s="6"/>
      <c r="B336" s="29"/>
      <c r="C336" s="27"/>
      <c r="D336" s="27"/>
      <c r="E336" s="27"/>
      <c r="F336" s="27"/>
      <c r="G336" s="26"/>
      <c r="H336" s="26"/>
      <c r="I336" s="26"/>
      <c r="J336" s="11"/>
      <c r="K336" s="33"/>
    </row>
    <row r="337" spans="1:11" ht="40.5" customHeight="1" x14ac:dyDescent="0.35">
      <c r="A337" s="5"/>
      <c r="B337" s="29"/>
      <c r="C337" s="27"/>
      <c r="D337" s="27"/>
      <c r="E337" s="27"/>
      <c r="F337" s="27"/>
      <c r="G337" s="26"/>
      <c r="H337" s="26"/>
      <c r="I337" s="26"/>
      <c r="J337" s="11"/>
      <c r="K337" s="33"/>
    </row>
    <row r="338" spans="1:11" ht="29.25" customHeight="1" x14ac:dyDescent="0.35">
      <c r="A338" s="7" t="s">
        <v>86</v>
      </c>
      <c r="B338" s="29"/>
      <c r="C338" s="27"/>
      <c r="D338" s="27"/>
      <c r="E338" s="27"/>
      <c r="F338" s="27"/>
      <c r="G338" s="26"/>
      <c r="H338" s="26"/>
      <c r="I338" s="26"/>
      <c r="J338" s="12"/>
      <c r="K338" s="33"/>
    </row>
    <row r="339" spans="1:11" ht="15" customHeight="1" x14ac:dyDescent="0.35">
      <c r="A339" s="9"/>
      <c r="B339" s="29">
        <v>1</v>
      </c>
      <c r="C339" s="27">
        <f>+D339*0.95</f>
        <v>15071.75</v>
      </c>
      <c r="D339" s="27">
        <f>+E339*0.95</f>
        <v>15865</v>
      </c>
      <c r="E339" s="30">
        <v>16700</v>
      </c>
      <c r="F339" s="31">
        <v>19600</v>
      </c>
      <c r="G339" s="26">
        <v>0</v>
      </c>
      <c r="H339" s="28">
        <f>+G339*E339</f>
        <v>0</v>
      </c>
      <c r="I339" s="28">
        <f>+(G339*F339)/3</f>
        <v>0</v>
      </c>
      <c r="J339" s="10"/>
      <c r="K339" s="32" t="s">
        <v>87</v>
      </c>
    </row>
    <row r="340" spans="1:11" ht="15" customHeight="1" x14ac:dyDescent="0.35">
      <c r="A340" s="6"/>
      <c r="B340" s="29"/>
      <c r="C340" s="27"/>
      <c r="D340" s="27"/>
      <c r="E340" s="27"/>
      <c r="F340" s="27"/>
      <c r="G340" s="26"/>
      <c r="H340" s="26"/>
      <c r="I340" s="26"/>
      <c r="J340" s="10"/>
      <c r="K340" s="32"/>
    </row>
    <row r="341" spans="1:11" ht="15" customHeight="1" x14ac:dyDescent="0.35">
      <c r="A341" s="6"/>
      <c r="B341" s="29"/>
      <c r="C341" s="27"/>
      <c r="D341" s="27"/>
      <c r="E341" s="27"/>
      <c r="F341" s="27"/>
      <c r="G341" s="26"/>
      <c r="H341" s="26"/>
      <c r="I341" s="26"/>
      <c r="J341" s="10"/>
      <c r="K341" s="32"/>
    </row>
    <row r="342" spans="1:11" ht="15" customHeight="1" x14ac:dyDescent="0.35">
      <c r="A342" s="6"/>
      <c r="B342" s="29"/>
      <c r="C342" s="27"/>
      <c r="D342" s="27"/>
      <c r="E342" s="27"/>
      <c r="F342" s="27"/>
      <c r="G342" s="26"/>
      <c r="H342" s="26"/>
      <c r="I342" s="26"/>
      <c r="J342" s="10"/>
      <c r="K342" s="32"/>
    </row>
    <row r="343" spans="1:11" ht="15" customHeight="1" x14ac:dyDescent="0.35">
      <c r="A343" s="6"/>
      <c r="B343" s="29"/>
      <c r="C343" s="27"/>
      <c r="D343" s="27"/>
      <c r="E343" s="27"/>
      <c r="F343" s="27"/>
      <c r="G343" s="26"/>
      <c r="H343" s="26"/>
      <c r="I343" s="26"/>
      <c r="J343" s="10"/>
      <c r="K343" s="32"/>
    </row>
    <row r="344" spans="1:11" ht="36.75" customHeight="1" x14ac:dyDescent="0.35">
      <c r="A344" s="5"/>
      <c r="B344" s="29"/>
      <c r="C344" s="27"/>
      <c r="D344" s="27"/>
      <c r="E344" s="27"/>
      <c r="F344" s="27"/>
      <c r="G344" s="26"/>
      <c r="H344" s="26"/>
      <c r="I344" s="26"/>
      <c r="J344" s="10"/>
      <c r="K344" s="32"/>
    </row>
    <row r="345" spans="1:11" ht="29.25" customHeight="1" x14ac:dyDescent="0.35">
      <c r="A345" s="7" t="s">
        <v>88</v>
      </c>
      <c r="B345" s="29"/>
      <c r="C345" s="27"/>
      <c r="D345" s="27"/>
      <c r="E345" s="27"/>
      <c r="F345" s="27"/>
      <c r="G345" s="26"/>
      <c r="H345" s="26"/>
      <c r="I345" s="26"/>
      <c r="J345" s="8"/>
      <c r="K345" s="32"/>
    </row>
    <row r="346" spans="1:11" ht="15" customHeight="1" x14ac:dyDescent="0.35">
      <c r="A346" s="9"/>
      <c r="B346" s="29">
        <v>1</v>
      </c>
      <c r="C346" s="27">
        <f>+D346*0.95</f>
        <v>25992</v>
      </c>
      <c r="D346" s="27">
        <f>+E346*0.95</f>
        <v>27360</v>
      </c>
      <c r="E346" s="30">
        <v>28800</v>
      </c>
      <c r="F346" s="31">
        <v>33800</v>
      </c>
      <c r="G346" s="26">
        <v>0</v>
      </c>
      <c r="H346" s="28">
        <f>+G346*E346</f>
        <v>0</v>
      </c>
      <c r="I346" s="28">
        <f>+(G346*F346)/3</f>
        <v>0</v>
      </c>
      <c r="J346" s="11"/>
      <c r="K346" s="33" t="s">
        <v>89</v>
      </c>
    </row>
    <row r="347" spans="1:11" ht="15" customHeight="1" x14ac:dyDescent="0.35">
      <c r="A347" s="6"/>
      <c r="B347" s="29"/>
      <c r="C347" s="27"/>
      <c r="D347" s="27"/>
      <c r="E347" s="27"/>
      <c r="F347" s="27"/>
      <c r="G347" s="26"/>
      <c r="H347" s="26"/>
      <c r="I347" s="26"/>
      <c r="J347" s="11"/>
      <c r="K347" s="33"/>
    </row>
    <row r="348" spans="1:11" ht="15" customHeight="1" x14ac:dyDescent="0.35">
      <c r="A348" s="6"/>
      <c r="B348" s="29"/>
      <c r="C348" s="27"/>
      <c r="D348" s="27"/>
      <c r="E348" s="27"/>
      <c r="F348" s="27"/>
      <c r="G348" s="26"/>
      <c r="H348" s="26"/>
      <c r="I348" s="26"/>
      <c r="J348" s="11"/>
      <c r="K348" s="33"/>
    </row>
    <row r="349" spans="1:11" ht="15" customHeight="1" x14ac:dyDescent="0.35">
      <c r="A349" s="6"/>
      <c r="B349" s="29"/>
      <c r="C349" s="27"/>
      <c r="D349" s="27"/>
      <c r="E349" s="27"/>
      <c r="F349" s="27"/>
      <c r="G349" s="26"/>
      <c r="H349" s="26"/>
      <c r="I349" s="26"/>
      <c r="J349" s="11"/>
      <c r="K349" s="33"/>
    </row>
    <row r="350" spans="1:11" ht="15" customHeight="1" x14ac:dyDescent="0.35">
      <c r="A350" s="6"/>
      <c r="B350" s="29"/>
      <c r="C350" s="27"/>
      <c r="D350" s="27"/>
      <c r="E350" s="27"/>
      <c r="F350" s="27"/>
      <c r="G350" s="26"/>
      <c r="H350" s="26"/>
      <c r="I350" s="26"/>
      <c r="J350" s="11"/>
      <c r="K350" s="33"/>
    </row>
    <row r="351" spans="1:11" ht="37.5" customHeight="1" x14ac:dyDescent="0.35">
      <c r="A351" s="5"/>
      <c r="B351" s="29"/>
      <c r="C351" s="27"/>
      <c r="D351" s="27"/>
      <c r="E351" s="27"/>
      <c r="F351" s="27"/>
      <c r="G351" s="26"/>
      <c r="H351" s="26"/>
      <c r="I351" s="26"/>
      <c r="J351" s="11"/>
      <c r="K351" s="33"/>
    </row>
    <row r="352" spans="1:11" ht="29.25" customHeight="1" x14ac:dyDescent="0.35">
      <c r="A352" s="7" t="s">
        <v>90</v>
      </c>
      <c r="B352" s="29"/>
      <c r="C352" s="27"/>
      <c r="D352" s="27"/>
      <c r="E352" s="27"/>
      <c r="F352" s="27"/>
      <c r="G352" s="26"/>
      <c r="H352" s="26"/>
      <c r="I352" s="26"/>
      <c r="J352" s="12"/>
      <c r="K352" s="33"/>
    </row>
    <row r="353" spans="1:11" ht="15" customHeight="1" x14ac:dyDescent="0.35">
      <c r="A353" s="9"/>
      <c r="B353" s="29">
        <v>1</v>
      </c>
      <c r="C353" s="27">
        <f>+D353*0.95</f>
        <v>30685</v>
      </c>
      <c r="D353" s="27">
        <f>+E353*0.95</f>
        <v>32300</v>
      </c>
      <c r="E353" s="30">
        <v>34000</v>
      </c>
      <c r="F353" s="31">
        <v>39900</v>
      </c>
      <c r="G353" s="26">
        <v>0</v>
      </c>
      <c r="H353" s="28">
        <f>+G353*E353</f>
        <v>0</v>
      </c>
      <c r="I353" s="28">
        <f>+(G353*F353)/3</f>
        <v>0</v>
      </c>
      <c r="J353" s="10"/>
      <c r="K353" s="32" t="s">
        <v>91</v>
      </c>
    </row>
    <row r="354" spans="1:11" ht="15" customHeight="1" x14ac:dyDescent="0.35">
      <c r="A354" s="6"/>
      <c r="B354" s="29"/>
      <c r="C354" s="27"/>
      <c r="D354" s="27"/>
      <c r="E354" s="27"/>
      <c r="F354" s="27"/>
      <c r="G354" s="26"/>
      <c r="H354" s="26"/>
      <c r="I354" s="26"/>
      <c r="J354" s="10"/>
      <c r="K354" s="32"/>
    </row>
    <row r="355" spans="1:11" ht="15" customHeight="1" x14ac:dyDescent="0.35">
      <c r="A355" s="6"/>
      <c r="B355" s="29"/>
      <c r="C355" s="27"/>
      <c r="D355" s="27"/>
      <c r="E355" s="27"/>
      <c r="F355" s="27"/>
      <c r="G355" s="26"/>
      <c r="H355" s="26"/>
      <c r="I355" s="26"/>
      <c r="J355" s="10"/>
      <c r="K355" s="32"/>
    </row>
    <row r="356" spans="1:11" ht="15" customHeight="1" x14ac:dyDescent="0.35">
      <c r="A356" s="6"/>
      <c r="B356" s="29"/>
      <c r="C356" s="27"/>
      <c r="D356" s="27"/>
      <c r="E356" s="27"/>
      <c r="F356" s="27"/>
      <c r="G356" s="26"/>
      <c r="H356" s="26"/>
      <c r="I356" s="26"/>
      <c r="J356" s="10"/>
      <c r="K356" s="32"/>
    </row>
    <row r="357" spans="1:11" ht="15" customHeight="1" x14ac:dyDescent="0.35">
      <c r="A357" s="6"/>
      <c r="B357" s="29"/>
      <c r="C357" s="27"/>
      <c r="D357" s="27"/>
      <c r="E357" s="27"/>
      <c r="F357" s="27"/>
      <c r="G357" s="26"/>
      <c r="H357" s="26"/>
      <c r="I357" s="26"/>
      <c r="J357" s="10"/>
      <c r="K357" s="32"/>
    </row>
    <row r="358" spans="1:11" ht="48.75" customHeight="1" x14ac:dyDescent="0.35">
      <c r="A358" s="5"/>
      <c r="B358" s="29"/>
      <c r="C358" s="27"/>
      <c r="D358" s="27"/>
      <c r="E358" s="27"/>
      <c r="F358" s="27"/>
      <c r="G358" s="26"/>
      <c r="H358" s="26"/>
      <c r="I358" s="26"/>
      <c r="J358" s="10"/>
      <c r="K358" s="32"/>
    </row>
    <row r="359" spans="1:11" ht="29.25" customHeight="1" x14ac:dyDescent="0.35">
      <c r="A359" s="7" t="s">
        <v>92</v>
      </c>
      <c r="B359" s="29"/>
      <c r="C359" s="27"/>
      <c r="D359" s="27"/>
      <c r="E359" s="27"/>
      <c r="F359" s="27"/>
      <c r="G359" s="26"/>
      <c r="H359" s="26"/>
      <c r="I359" s="26"/>
      <c r="J359" s="8"/>
      <c r="K359" s="32"/>
    </row>
    <row r="360" spans="1:11" ht="15" customHeight="1" x14ac:dyDescent="0.35">
      <c r="A360" s="9"/>
      <c r="B360" s="29">
        <v>1</v>
      </c>
      <c r="C360" s="27">
        <f>+D360*0.95</f>
        <v>41063.75</v>
      </c>
      <c r="D360" s="27">
        <f>+E360*0.95</f>
        <v>43225</v>
      </c>
      <c r="E360" s="30">
        <v>45500</v>
      </c>
      <c r="F360" s="31">
        <v>53400</v>
      </c>
      <c r="G360" s="26">
        <v>0</v>
      </c>
      <c r="H360" s="28">
        <f>+G360*E360</f>
        <v>0</v>
      </c>
      <c r="I360" s="28">
        <f>+(G360*F360)/3</f>
        <v>0</v>
      </c>
      <c r="J360" s="11"/>
      <c r="K360" s="33" t="s">
        <v>91</v>
      </c>
    </row>
    <row r="361" spans="1:11" ht="15" customHeight="1" x14ac:dyDescent="0.35">
      <c r="A361" s="6"/>
      <c r="B361" s="29"/>
      <c r="C361" s="27"/>
      <c r="D361" s="27"/>
      <c r="E361" s="27"/>
      <c r="F361" s="27"/>
      <c r="G361" s="26"/>
      <c r="H361" s="26"/>
      <c r="I361" s="26"/>
      <c r="J361" s="11"/>
      <c r="K361" s="33"/>
    </row>
    <row r="362" spans="1:11" ht="15" customHeight="1" x14ac:dyDescent="0.35">
      <c r="A362" s="6"/>
      <c r="B362" s="29"/>
      <c r="C362" s="27"/>
      <c r="D362" s="27"/>
      <c r="E362" s="27"/>
      <c r="F362" s="27"/>
      <c r="G362" s="26"/>
      <c r="H362" s="26"/>
      <c r="I362" s="26"/>
      <c r="J362" s="11"/>
      <c r="K362" s="33"/>
    </row>
    <row r="363" spans="1:11" ht="15" customHeight="1" x14ac:dyDescent="0.35">
      <c r="A363" s="6"/>
      <c r="B363" s="29"/>
      <c r="C363" s="27"/>
      <c r="D363" s="27"/>
      <c r="E363" s="27"/>
      <c r="F363" s="27"/>
      <c r="G363" s="26"/>
      <c r="H363" s="26"/>
      <c r="I363" s="26"/>
      <c r="J363" s="11"/>
      <c r="K363" s="33"/>
    </row>
    <row r="364" spans="1:11" ht="15" customHeight="1" x14ac:dyDescent="0.35">
      <c r="A364" s="6"/>
      <c r="B364" s="29"/>
      <c r="C364" s="27"/>
      <c r="D364" s="27"/>
      <c r="E364" s="27"/>
      <c r="F364" s="27"/>
      <c r="G364" s="26"/>
      <c r="H364" s="26"/>
      <c r="I364" s="26"/>
      <c r="J364" s="11"/>
      <c r="K364" s="33"/>
    </row>
    <row r="365" spans="1:11" ht="41.25" customHeight="1" x14ac:dyDescent="0.35">
      <c r="A365" s="5"/>
      <c r="B365" s="29"/>
      <c r="C365" s="27"/>
      <c r="D365" s="27"/>
      <c r="E365" s="27"/>
      <c r="F365" s="27"/>
      <c r="G365" s="26"/>
      <c r="H365" s="26"/>
      <c r="I365" s="26"/>
      <c r="J365" s="11"/>
      <c r="K365" s="33"/>
    </row>
    <row r="366" spans="1:11" ht="29.25" customHeight="1" x14ac:dyDescent="0.35">
      <c r="A366" s="7" t="s">
        <v>93</v>
      </c>
      <c r="B366" s="29"/>
      <c r="C366" s="27"/>
      <c r="D366" s="27"/>
      <c r="E366" s="27"/>
      <c r="F366" s="27"/>
      <c r="G366" s="26"/>
      <c r="H366" s="26"/>
      <c r="I366" s="26"/>
      <c r="J366" s="12"/>
      <c r="K366" s="33"/>
    </row>
    <row r="367" spans="1:11" ht="15" customHeight="1" x14ac:dyDescent="0.35">
      <c r="A367" s="9"/>
      <c r="B367" s="41">
        <v>2</v>
      </c>
      <c r="C367" s="35">
        <f>+D367*0.95</f>
        <v>85196</v>
      </c>
      <c r="D367" s="35">
        <f>+E367*0.95</f>
        <v>89680</v>
      </c>
      <c r="E367" s="42">
        <v>94400</v>
      </c>
      <c r="F367" s="37">
        <v>110800</v>
      </c>
      <c r="G367" s="38">
        <v>0</v>
      </c>
      <c r="H367" s="39">
        <f>+G367*E367</f>
        <v>0</v>
      </c>
      <c r="I367" s="39">
        <f>+(G367*F367)/3</f>
        <v>0</v>
      </c>
      <c r="J367" s="10"/>
      <c r="K367" s="32" t="s">
        <v>94</v>
      </c>
    </row>
    <row r="368" spans="1:11" ht="15" customHeight="1" x14ac:dyDescent="0.35">
      <c r="A368" s="6"/>
      <c r="B368" s="41"/>
      <c r="C368" s="35"/>
      <c r="D368" s="35"/>
      <c r="E368" s="35"/>
      <c r="F368" s="35"/>
      <c r="G368" s="38"/>
      <c r="H368" s="38"/>
      <c r="I368" s="38"/>
      <c r="J368" s="10"/>
      <c r="K368" s="32"/>
    </row>
    <row r="369" spans="1:11" ht="15" customHeight="1" x14ac:dyDescent="0.35">
      <c r="A369" s="6"/>
      <c r="B369" s="41"/>
      <c r="C369" s="35"/>
      <c r="D369" s="35"/>
      <c r="E369" s="35"/>
      <c r="F369" s="35"/>
      <c r="G369" s="38"/>
      <c r="H369" s="38"/>
      <c r="I369" s="38"/>
      <c r="J369" s="10"/>
      <c r="K369" s="32"/>
    </row>
    <row r="370" spans="1:11" ht="15" customHeight="1" x14ac:dyDescent="0.35">
      <c r="A370" s="6"/>
      <c r="B370" s="41"/>
      <c r="C370" s="35"/>
      <c r="D370" s="35"/>
      <c r="E370" s="35"/>
      <c r="F370" s="35"/>
      <c r="G370" s="38"/>
      <c r="H370" s="38"/>
      <c r="I370" s="38"/>
      <c r="J370" s="10"/>
      <c r="K370" s="32"/>
    </row>
    <row r="371" spans="1:11" ht="15" customHeight="1" x14ac:dyDescent="0.35">
      <c r="A371" s="6"/>
      <c r="B371" s="41"/>
      <c r="C371" s="35"/>
      <c r="D371" s="35"/>
      <c r="E371" s="35"/>
      <c r="F371" s="35"/>
      <c r="G371" s="38"/>
      <c r="H371" s="38"/>
      <c r="I371" s="38"/>
      <c r="J371" s="10"/>
      <c r="K371" s="32"/>
    </row>
    <row r="372" spans="1:11" ht="15.75" customHeight="1" x14ac:dyDescent="0.35">
      <c r="A372" s="5"/>
      <c r="B372" s="41"/>
      <c r="C372" s="35"/>
      <c r="D372" s="35"/>
      <c r="E372" s="35"/>
      <c r="F372" s="35"/>
      <c r="G372" s="38"/>
      <c r="H372" s="38"/>
      <c r="I372" s="38"/>
      <c r="J372" s="10"/>
      <c r="K372" s="32"/>
    </row>
    <row r="373" spans="1:11" ht="60.75" customHeight="1" x14ac:dyDescent="0.35">
      <c r="A373" s="14" t="s">
        <v>95</v>
      </c>
      <c r="B373" s="41"/>
      <c r="C373" s="35"/>
      <c r="D373" s="35"/>
      <c r="E373" s="42"/>
      <c r="F373" s="37"/>
      <c r="G373" s="38"/>
      <c r="H373" s="38"/>
      <c r="I373" s="38"/>
      <c r="J373" s="10"/>
      <c r="K373" s="32"/>
    </row>
    <row r="374" spans="1:11" ht="15" customHeight="1" x14ac:dyDescent="0.35">
      <c r="A374" s="9"/>
      <c r="B374" s="41">
        <v>2</v>
      </c>
      <c r="C374" s="35">
        <f>+D374*0.95</f>
        <v>111115.79999999999</v>
      </c>
      <c r="D374" s="35">
        <f>+E374*0.95</f>
        <v>116964</v>
      </c>
      <c r="E374" s="43">
        <v>123120</v>
      </c>
      <c r="F374" s="35">
        <v>144000</v>
      </c>
      <c r="G374" s="38">
        <v>0</v>
      </c>
      <c r="H374" s="39">
        <f>+G374*E374</f>
        <v>0</v>
      </c>
      <c r="I374" s="39">
        <f>+(G374*F374)/3</f>
        <v>0</v>
      </c>
      <c r="K374" s="15"/>
    </row>
    <row r="375" spans="1:11" ht="15" customHeight="1" x14ac:dyDescent="0.35">
      <c r="A375" s="6"/>
      <c r="B375" s="41"/>
      <c r="C375" s="35"/>
      <c r="D375" s="35"/>
      <c r="E375" s="35"/>
      <c r="F375" s="35"/>
      <c r="G375" s="38"/>
      <c r="H375" s="38"/>
      <c r="I375" s="38"/>
    </row>
    <row r="376" spans="1:11" ht="15" customHeight="1" x14ac:dyDescent="0.35">
      <c r="A376" s="6"/>
      <c r="B376" s="41"/>
      <c r="C376" s="35"/>
      <c r="D376" s="35"/>
      <c r="E376" s="35"/>
      <c r="F376" s="35"/>
      <c r="G376" s="38"/>
      <c r="H376" s="38"/>
      <c r="I376" s="38"/>
      <c r="K376" s="15"/>
    </row>
    <row r="377" spans="1:11" ht="15" customHeight="1" x14ac:dyDescent="0.35">
      <c r="A377" s="6"/>
      <c r="B377" s="41"/>
      <c r="C377" s="35"/>
      <c r="D377" s="35"/>
      <c r="E377" s="35"/>
      <c r="F377" s="35"/>
      <c r="G377" s="38"/>
      <c r="H377" s="38"/>
      <c r="I377" s="38"/>
    </row>
    <row r="378" spans="1:11" ht="15" customHeight="1" x14ac:dyDescent="0.35">
      <c r="A378" s="6"/>
      <c r="B378" s="41"/>
      <c r="C378" s="35"/>
      <c r="D378" s="35"/>
      <c r="E378" s="35"/>
      <c r="F378" s="35"/>
      <c r="G378" s="38"/>
      <c r="H378" s="38"/>
      <c r="I378" s="38"/>
    </row>
    <row r="379" spans="1:11" ht="15" customHeight="1" x14ac:dyDescent="0.35">
      <c r="A379" s="5"/>
      <c r="B379" s="41"/>
      <c r="C379" s="35"/>
      <c r="D379" s="35"/>
      <c r="E379" s="35"/>
      <c r="F379" s="35"/>
      <c r="G379" s="38"/>
      <c r="H379" s="38"/>
      <c r="I379" s="38"/>
    </row>
    <row r="380" spans="1:11" ht="43.5" customHeight="1" x14ac:dyDescent="0.35">
      <c r="A380" s="14" t="s">
        <v>95</v>
      </c>
      <c r="B380" s="41"/>
      <c r="C380" s="35"/>
      <c r="D380" s="35"/>
      <c r="E380" s="43"/>
      <c r="F380" s="35"/>
      <c r="G380" s="38"/>
      <c r="H380" s="38"/>
      <c r="I380" s="38"/>
    </row>
    <row r="381" spans="1:11" ht="15" customHeight="1" x14ac:dyDescent="0.35">
      <c r="A381" s="9"/>
      <c r="B381" s="41">
        <v>2</v>
      </c>
      <c r="C381" s="35">
        <f>+D381*0.95</f>
        <v>111115.79999999999</v>
      </c>
      <c r="D381" s="35">
        <f>+E381*0.95</f>
        <v>116964</v>
      </c>
      <c r="E381" s="43">
        <v>123120</v>
      </c>
      <c r="F381" s="35">
        <v>144000</v>
      </c>
      <c r="G381" s="38">
        <v>0</v>
      </c>
      <c r="H381" s="39">
        <f>+G381*E381</f>
        <v>0</v>
      </c>
      <c r="I381" s="39">
        <f>+(G381*F381)/3</f>
        <v>0</v>
      </c>
    </row>
    <row r="382" spans="1:11" ht="15" customHeight="1" x14ac:dyDescent="0.35">
      <c r="A382" s="6"/>
      <c r="B382" s="41"/>
      <c r="C382" s="35"/>
      <c r="D382" s="35"/>
      <c r="E382" s="35"/>
      <c r="F382" s="35"/>
      <c r="G382" s="38"/>
      <c r="H382" s="38"/>
      <c r="I382" s="38"/>
    </row>
    <row r="383" spans="1:11" ht="15" customHeight="1" x14ac:dyDescent="0.35">
      <c r="A383" s="6"/>
      <c r="B383" s="41"/>
      <c r="C383" s="35"/>
      <c r="D383" s="35"/>
      <c r="E383" s="35"/>
      <c r="F383" s="35"/>
      <c r="G383" s="38"/>
      <c r="H383" s="38"/>
      <c r="I383" s="38"/>
    </row>
    <row r="384" spans="1:11" ht="15" customHeight="1" x14ac:dyDescent="0.35">
      <c r="A384" s="6"/>
      <c r="B384" s="41"/>
      <c r="C384" s="35"/>
      <c r="D384" s="35"/>
      <c r="E384" s="35"/>
      <c r="F384" s="35"/>
      <c r="G384" s="38"/>
      <c r="H384" s="38"/>
      <c r="I384" s="38"/>
    </row>
    <row r="385" spans="1:9" ht="15" customHeight="1" x14ac:dyDescent="0.35">
      <c r="A385" s="6"/>
      <c r="B385" s="41"/>
      <c r="C385" s="35"/>
      <c r="D385" s="35"/>
      <c r="E385" s="35"/>
      <c r="F385" s="35"/>
      <c r="G385" s="38"/>
      <c r="H385" s="38"/>
      <c r="I385" s="38"/>
    </row>
    <row r="386" spans="1:9" ht="15" customHeight="1" x14ac:dyDescent="0.35">
      <c r="A386" s="5"/>
      <c r="B386" s="41"/>
      <c r="C386" s="35"/>
      <c r="D386" s="35"/>
      <c r="E386" s="35"/>
      <c r="F386" s="35"/>
      <c r="G386" s="38"/>
      <c r="H386" s="38"/>
      <c r="I386" s="38"/>
    </row>
    <row r="387" spans="1:9" ht="43.5" customHeight="1" x14ac:dyDescent="0.35">
      <c r="A387" s="14" t="s">
        <v>96</v>
      </c>
      <c r="B387" s="41"/>
      <c r="C387" s="35"/>
      <c r="D387" s="35"/>
      <c r="E387" s="43"/>
      <c r="F387" s="35"/>
      <c r="G387" s="38"/>
      <c r="H387" s="38"/>
      <c r="I387" s="38"/>
    </row>
    <row r="388" spans="1:9" ht="15" customHeight="1" x14ac:dyDescent="0.35">
      <c r="A388" s="9"/>
      <c r="B388" s="41">
        <v>2</v>
      </c>
      <c r="C388" s="35">
        <f>+D388*0.95</f>
        <v>111115.79999999999</v>
      </c>
      <c r="D388" s="35">
        <f>+E388*0.95</f>
        <v>116964</v>
      </c>
      <c r="E388" s="43">
        <v>123120</v>
      </c>
      <c r="F388" s="35">
        <v>144000</v>
      </c>
      <c r="G388" s="38">
        <v>0</v>
      </c>
      <c r="H388" s="39">
        <f>+G388*E388</f>
        <v>0</v>
      </c>
      <c r="I388" s="39">
        <f>+(G388*F388)/3</f>
        <v>0</v>
      </c>
    </row>
    <row r="389" spans="1:9" ht="15" customHeight="1" x14ac:dyDescent="0.35">
      <c r="A389" s="6"/>
      <c r="B389" s="41"/>
      <c r="C389" s="35"/>
      <c r="D389" s="35"/>
      <c r="E389" s="35"/>
      <c r="F389" s="35"/>
      <c r="G389" s="38"/>
      <c r="H389" s="38"/>
      <c r="I389" s="38"/>
    </row>
    <row r="390" spans="1:9" ht="15" customHeight="1" x14ac:dyDescent="0.35">
      <c r="A390" s="6"/>
      <c r="B390" s="41"/>
      <c r="C390" s="35"/>
      <c r="D390" s="35"/>
      <c r="E390" s="35"/>
      <c r="F390" s="35"/>
      <c r="G390" s="38"/>
      <c r="H390" s="38"/>
      <c r="I390" s="38"/>
    </row>
    <row r="391" spans="1:9" ht="15" customHeight="1" x14ac:dyDescent="0.35">
      <c r="A391" s="6"/>
      <c r="B391" s="41"/>
      <c r="C391" s="35"/>
      <c r="D391" s="35"/>
      <c r="E391" s="35"/>
      <c r="F391" s="35"/>
      <c r="G391" s="38"/>
      <c r="H391" s="38"/>
      <c r="I391" s="38"/>
    </row>
    <row r="392" spans="1:9" ht="15" customHeight="1" x14ac:dyDescent="0.35">
      <c r="A392" s="6"/>
      <c r="B392" s="41"/>
      <c r="C392" s="35"/>
      <c r="D392" s="35"/>
      <c r="E392" s="35"/>
      <c r="F392" s="35"/>
      <c r="G392" s="38"/>
      <c r="H392" s="38"/>
      <c r="I392" s="38"/>
    </row>
    <row r="393" spans="1:9" ht="15" customHeight="1" x14ac:dyDescent="0.35">
      <c r="A393" s="5"/>
      <c r="B393" s="41"/>
      <c r="C393" s="35"/>
      <c r="D393" s="35"/>
      <c r="E393" s="35"/>
      <c r="F393" s="35"/>
      <c r="G393" s="38"/>
      <c r="H393" s="38"/>
      <c r="I393" s="38"/>
    </row>
    <row r="394" spans="1:9" ht="43.5" customHeight="1" x14ac:dyDescent="0.35">
      <c r="A394" s="14" t="s">
        <v>97</v>
      </c>
      <c r="B394" s="41"/>
      <c r="C394" s="35"/>
      <c r="D394" s="35"/>
      <c r="E394" s="43"/>
      <c r="F394" s="35"/>
      <c r="G394" s="38"/>
      <c r="H394" s="38"/>
      <c r="I394" s="38"/>
    </row>
    <row r="395" spans="1:9" ht="15" customHeight="1" x14ac:dyDescent="0.35">
      <c r="A395" s="9"/>
      <c r="B395" s="41">
        <v>1</v>
      </c>
      <c r="C395" s="35">
        <f>+D395*0.95</f>
        <v>196203.5</v>
      </c>
      <c r="D395" s="35">
        <f>+E395*0.95</f>
        <v>206530</v>
      </c>
      <c r="E395" s="43">
        <v>217400</v>
      </c>
      <c r="F395" s="35">
        <v>255200</v>
      </c>
      <c r="G395" s="38">
        <v>0</v>
      </c>
      <c r="H395" s="39">
        <f>+G395*E395</f>
        <v>0</v>
      </c>
      <c r="I395" s="39">
        <f>+(G395*F395)/3</f>
        <v>0</v>
      </c>
    </row>
    <row r="396" spans="1:9" ht="15" customHeight="1" x14ac:dyDescent="0.35">
      <c r="A396" s="6"/>
      <c r="B396" s="41"/>
      <c r="C396" s="35"/>
      <c r="D396" s="35"/>
      <c r="E396" s="35"/>
      <c r="F396" s="35"/>
      <c r="G396" s="38"/>
      <c r="H396" s="38"/>
      <c r="I396" s="38"/>
    </row>
    <row r="397" spans="1:9" ht="15" customHeight="1" x14ac:dyDescent="0.35">
      <c r="A397" s="6"/>
      <c r="B397" s="41"/>
      <c r="C397" s="35"/>
      <c r="D397" s="35"/>
      <c r="E397" s="35"/>
      <c r="F397" s="35"/>
      <c r="G397" s="38"/>
      <c r="H397" s="38"/>
      <c r="I397" s="38"/>
    </row>
    <row r="398" spans="1:9" ht="15" customHeight="1" x14ac:dyDescent="0.35">
      <c r="A398" s="6"/>
      <c r="B398" s="41"/>
      <c r="C398" s="35"/>
      <c r="D398" s="35"/>
      <c r="E398" s="35"/>
      <c r="F398" s="35"/>
      <c r="G398" s="38"/>
      <c r="H398" s="38"/>
      <c r="I398" s="38"/>
    </row>
    <row r="399" spans="1:9" ht="15" customHeight="1" x14ac:dyDescent="0.35">
      <c r="A399" s="6"/>
      <c r="B399" s="41"/>
      <c r="C399" s="35"/>
      <c r="D399" s="35"/>
      <c r="E399" s="35"/>
      <c r="F399" s="35"/>
      <c r="G399" s="38"/>
      <c r="H399" s="38"/>
      <c r="I399" s="38"/>
    </row>
    <row r="400" spans="1:9" ht="15" customHeight="1" x14ac:dyDescent="0.35">
      <c r="A400" s="5"/>
      <c r="B400" s="41"/>
      <c r="C400" s="35"/>
      <c r="D400" s="35"/>
      <c r="E400" s="35"/>
      <c r="F400" s="35"/>
      <c r="G400" s="38"/>
      <c r="H400" s="38"/>
      <c r="I400" s="38"/>
    </row>
    <row r="401" spans="1:9" ht="43.5" customHeight="1" x14ac:dyDescent="0.35">
      <c r="A401" s="14" t="s">
        <v>98</v>
      </c>
      <c r="B401" s="41"/>
      <c r="C401" s="35"/>
      <c r="D401" s="35"/>
      <c r="E401" s="43"/>
      <c r="F401" s="35"/>
      <c r="G401" s="38"/>
      <c r="H401" s="38"/>
      <c r="I401" s="38"/>
    </row>
    <row r="402" spans="1:9" ht="15" customHeight="1" x14ac:dyDescent="0.35">
      <c r="A402" s="5"/>
      <c r="B402" s="38">
        <v>1</v>
      </c>
      <c r="C402" s="16"/>
      <c r="D402" s="16"/>
      <c r="E402" s="44">
        <v>309600</v>
      </c>
      <c r="F402" s="44">
        <v>363400</v>
      </c>
      <c r="G402" s="44"/>
      <c r="H402" s="44">
        <v>0</v>
      </c>
      <c r="I402" s="44">
        <v>0</v>
      </c>
    </row>
    <row r="403" spans="1:9" ht="15" customHeight="1" x14ac:dyDescent="0.35">
      <c r="A403" s="5"/>
      <c r="B403" s="38"/>
      <c r="C403" s="16"/>
      <c r="D403" s="16"/>
      <c r="E403" s="44"/>
      <c r="F403" s="44"/>
      <c r="G403" s="44"/>
      <c r="H403" s="44"/>
      <c r="I403" s="44"/>
    </row>
    <row r="404" spans="1:9" ht="15" customHeight="1" x14ac:dyDescent="0.35">
      <c r="A404" s="5"/>
      <c r="B404" s="38"/>
      <c r="C404" s="16"/>
      <c r="D404" s="16"/>
      <c r="E404" s="44"/>
      <c r="F404" s="44"/>
      <c r="G404" s="44"/>
      <c r="H404" s="44"/>
      <c r="I404" s="44"/>
    </row>
    <row r="405" spans="1:9" ht="15" customHeight="1" x14ac:dyDescent="0.35">
      <c r="A405" s="5"/>
      <c r="B405" s="38"/>
      <c r="C405" s="16"/>
      <c r="D405" s="16"/>
      <c r="E405" s="44"/>
      <c r="F405" s="44"/>
      <c r="G405" s="44"/>
      <c r="H405" s="44"/>
      <c r="I405" s="44"/>
    </row>
    <row r="406" spans="1:9" ht="15" customHeight="1" x14ac:dyDescent="0.35">
      <c r="A406" s="5"/>
      <c r="B406" s="38"/>
      <c r="C406" s="16"/>
      <c r="D406" s="16"/>
      <c r="E406" s="44"/>
      <c r="F406" s="44"/>
      <c r="G406" s="44"/>
      <c r="H406" s="44"/>
      <c r="I406" s="44"/>
    </row>
    <row r="407" spans="1:9" ht="15" customHeight="1" x14ac:dyDescent="0.35">
      <c r="A407" s="5"/>
      <c r="B407" s="38"/>
      <c r="C407" s="16"/>
      <c r="D407" s="16"/>
      <c r="E407" s="44"/>
      <c r="F407" s="44"/>
      <c r="G407" s="44"/>
      <c r="H407" s="44"/>
      <c r="I407" s="44"/>
    </row>
    <row r="408" spans="1:9" ht="15" customHeight="1" x14ac:dyDescent="0.35">
      <c r="A408" s="5"/>
      <c r="B408" s="38"/>
      <c r="C408" s="16"/>
      <c r="D408" s="16"/>
      <c r="E408" s="44"/>
      <c r="F408" s="44"/>
      <c r="G408" s="44"/>
      <c r="H408" s="44"/>
      <c r="I408" s="44"/>
    </row>
    <row r="409" spans="1:9" ht="15" customHeight="1" x14ac:dyDescent="0.35">
      <c r="A409" s="5"/>
      <c r="B409" s="38"/>
      <c r="C409" s="16"/>
      <c r="D409" s="16"/>
      <c r="E409" s="44"/>
      <c r="F409" s="44"/>
      <c r="G409" s="44"/>
      <c r="H409" s="44"/>
      <c r="I409" s="44"/>
    </row>
    <row r="410" spans="1:9" ht="44.25" customHeight="1" x14ac:dyDescent="0.35">
      <c r="A410" s="14" t="s">
        <v>99</v>
      </c>
      <c r="B410" s="38"/>
      <c r="C410" s="16"/>
      <c r="D410" s="16"/>
      <c r="E410" s="44"/>
      <c r="F410" s="44"/>
      <c r="G410" s="44"/>
      <c r="H410" s="44"/>
      <c r="I410" s="44"/>
    </row>
    <row r="411" spans="1:9" ht="15" customHeight="1" x14ac:dyDescent="0.35">
      <c r="A411" s="9"/>
      <c r="B411" s="41">
        <v>1</v>
      </c>
      <c r="C411" s="35">
        <f>+D411*0.95</f>
        <v>196203.5</v>
      </c>
      <c r="D411" s="35">
        <f>+E411*0.95</f>
        <v>206530</v>
      </c>
      <c r="E411" s="43">
        <v>217400</v>
      </c>
      <c r="F411" s="35">
        <v>255200</v>
      </c>
      <c r="G411" s="38">
        <v>0</v>
      </c>
      <c r="H411" s="39">
        <f>+G411*E411</f>
        <v>0</v>
      </c>
      <c r="I411" s="39">
        <f>+(G411*F411)/3</f>
        <v>0</v>
      </c>
    </row>
    <row r="412" spans="1:9" ht="15" customHeight="1" x14ac:dyDescent="0.35">
      <c r="A412" s="6"/>
      <c r="B412" s="41"/>
      <c r="C412" s="35"/>
      <c r="D412" s="35"/>
      <c r="E412" s="35"/>
      <c r="F412" s="35"/>
      <c r="G412" s="38"/>
      <c r="H412" s="38"/>
      <c r="I412" s="38"/>
    </row>
    <row r="413" spans="1:9" ht="15" customHeight="1" x14ac:dyDescent="0.35">
      <c r="A413" s="6"/>
      <c r="B413" s="41"/>
      <c r="C413" s="35"/>
      <c r="D413" s="35"/>
      <c r="E413" s="35"/>
      <c r="F413" s="35"/>
      <c r="G413" s="38"/>
      <c r="H413" s="38"/>
      <c r="I413" s="38"/>
    </row>
    <row r="414" spans="1:9" ht="15" customHeight="1" x14ac:dyDescent="0.35">
      <c r="A414" s="6"/>
      <c r="B414" s="41"/>
      <c r="C414" s="35"/>
      <c r="D414" s="35"/>
      <c r="E414" s="35"/>
      <c r="F414" s="35"/>
      <c r="G414" s="38"/>
      <c r="H414" s="38"/>
      <c r="I414" s="38"/>
    </row>
    <row r="415" spans="1:9" ht="15" customHeight="1" x14ac:dyDescent="0.35">
      <c r="A415" s="6"/>
      <c r="B415" s="41"/>
      <c r="C415" s="35"/>
      <c r="D415" s="35"/>
      <c r="E415" s="35"/>
      <c r="F415" s="35"/>
      <c r="G415" s="38"/>
      <c r="H415" s="38"/>
      <c r="I415" s="38"/>
    </row>
    <row r="416" spans="1:9" ht="15" customHeight="1" x14ac:dyDescent="0.35">
      <c r="A416" s="5"/>
      <c r="B416" s="41"/>
      <c r="C416" s="35"/>
      <c r="D416" s="35"/>
      <c r="E416" s="35"/>
      <c r="F416" s="35"/>
      <c r="G416" s="38"/>
      <c r="H416" s="38"/>
      <c r="I416" s="38"/>
    </row>
    <row r="417" spans="1:9" ht="43.5" customHeight="1" x14ac:dyDescent="0.35">
      <c r="A417" s="14" t="s">
        <v>100</v>
      </c>
      <c r="B417" s="41"/>
      <c r="C417" s="35"/>
      <c r="D417" s="35"/>
      <c r="E417" s="43"/>
      <c r="F417" s="35"/>
      <c r="G417" s="38"/>
      <c r="H417" s="38"/>
      <c r="I417" s="38"/>
    </row>
    <row r="418" spans="1:9" ht="15" customHeight="1" x14ac:dyDescent="0.35">
      <c r="A418" s="9"/>
      <c r="B418" s="41">
        <v>1</v>
      </c>
      <c r="C418" s="35">
        <f>+D418*0.95</f>
        <v>196203.5</v>
      </c>
      <c r="D418" s="35">
        <f>+E418*0.95</f>
        <v>206530</v>
      </c>
      <c r="E418" s="43">
        <v>217400</v>
      </c>
      <c r="F418" s="35">
        <v>255200</v>
      </c>
      <c r="G418" s="38">
        <v>0</v>
      </c>
      <c r="H418" s="39">
        <f>+G418*E418</f>
        <v>0</v>
      </c>
      <c r="I418" s="39">
        <f>+(G418*F418)/3</f>
        <v>0</v>
      </c>
    </row>
    <row r="419" spans="1:9" ht="15" customHeight="1" x14ac:dyDescent="0.35">
      <c r="A419" s="6"/>
      <c r="B419" s="41"/>
      <c r="C419" s="35"/>
      <c r="D419" s="35"/>
      <c r="E419" s="35"/>
      <c r="F419" s="35"/>
      <c r="G419" s="38"/>
      <c r="H419" s="38"/>
      <c r="I419" s="38"/>
    </row>
    <row r="420" spans="1:9" ht="15" customHeight="1" x14ac:dyDescent="0.35">
      <c r="A420" s="6"/>
      <c r="B420" s="41"/>
      <c r="C420" s="35"/>
      <c r="D420" s="35"/>
      <c r="E420" s="35"/>
      <c r="F420" s="35"/>
      <c r="G420" s="38"/>
      <c r="H420" s="38"/>
      <c r="I420" s="38"/>
    </row>
    <row r="421" spans="1:9" ht="15" customHeight="1" x14ac:dyDescent="0.35">
      <c r="A421" s="6"/>
      <c r="B421" s="41"/>
      <c r="C421" s="35"/>
      <c r="D421" s="35"/>
      <c r="E421" s="35"/>
      <c r="F421" s="35"/>
      <c r="G421" s="38"/>
      <c r="H421" s="38"/>
      <c r="I421" s="38"/>
    </row>
    <row r="422" spans="1:9" ht="15" customHeight="1" x14ac:dyDescent="0.35">
      <c r="A422" s="6"/>
      <c r="B422" s="41"/>
      <c r="C422" s="35"/>
      <c r="D422" s="35"/>
      <c r="E422" s="35"/>
      <c r="F422" s="35"/>
      <c r="G422" s="38"/>
      <c r="H422" s="38"/>
      <c r="I422" s="38"/>
    </row>
    <row r="423" spans="1:9" ht="15" customHeight="1" x14ac:dyDescent="0.35">
      <c r="A423" s="5"/>
      <c r="B423" s="41"/>
      <c r="C423" s="35"/>
      <c r="D423" s="35"/>
      <c r="E423" s="35"/>
      <c r="F423" s="35"/>
      <c r="G423" s="38"/>
      <c r="H423" s="38"/>
      <c r="I423" s="38"/>
    </row>
    <row r="424" spans="1:9" ht="43.5" customHeight="1" x14ac:dyDescent="0.35">
      <c r="A424" s="14" t="s">
        <v>101</v>
      </c>
      <c r="B424" s="41"/>
      <c r="C424" s="35"/>
      <c r="D424" s="35"/>
      <c r="E424" s="43"/>
      <c r="F424" s="35"/>
      <c r="G424" s="38"/>
      <c r="H424" s="38"/>
      <c r="I424" s="38"/>
    </row>
    <row r="425" spans="1:9" ht="48.75" customHeight="1" x14ac:dyDescent="0.35">
      <c r="A425" s="17" t="s">
        <v>102</v>
      </c>
      <c r="G425" s="18">
        <f>SUM(G3:G424)</f>
        <v>0</v>
      </c>
      <c r="H425" s="18">
        <f>SUM(H3:H424)</f>
        <v>0</v>
      </c>
      <c r="I425" s="18">
        <f>SUM(I3:I424)</f>
        <v>0</v>
      </c>
    </row>
    <row r="428" spans="1:9" ht="18.5" x14ac:dyDescent="0.45">
      <c r="E428" s="45" t="s">
        <v>105</v>
      </c>
      <c r="F428" s="46"/>
      <c r="G428" s="45"/>
    </row>
  </sheetData>
  <mergeCells count="537">
    <mergeCell ref="B418:B424"/>
    <mergeCell ref="C418:C424"/>
    <mergeCell ref="D418:D424"/>
    <mergeCell ref="E418:E424"/>
    <mergeCell ref="F418:F424"/>
    <mergeCell ref="G418:G424"/>
    <mergeCell ref="H418:H424"/>
    <mergeCell ref="I418:I424"/>
    <mergeCell ref="B402:B410"/>
    <mergeCell ref="E402:E410"/>
    <mergeCell ref="F402:F410"/>
    <mergeCell ref="G402:G410"/>
    <mergeCell ref="H402:H410"/>
    <mergeCell ref="I402:I410"/>
    <mergeCell ref="B411:B417"/>
    <mergeCell ref="C411:C417"/>
    <mergeCell ref="D411:D417"/>
    <mergeCell ref="E411:E417"/>
    <mergeCell ref="F411:F417"/>
    <mergeCell ref="G411:G417"/>
    <mergeCell ref="H411:H417"/>
    <mergeCell ref="I411:I417"/>
    <mergeCell ref="B388:B394"/>
    <mergeCell ref="C388:C394"/>
    <mergeCell ref="D388:D394"/>
    <mergeCell ref="E388:E394"/>
    <mergeCell ref="F388:F394"/>
    <mergeCell ref="G388:G394"/>
    <mergeCell ref="H388:H394"/>
    <mergeCell ref="I388:I394"/>
    <mergeCell ref="B395:B401"/>
    <mergeCell ref="C395:C401"/>
    <mergeCell ref="D395:D401"/>
    <mergeCell ref="E395:E401"/>
    <mergeCell ref="F395:F401"/>
    <mergeCell ref="G395:G401"/>
    <mergeCell ref="H395:H401"/>
    <mergeCell ref="I395:I401"/>
    <mergeCell ref="B374:B380"/>
    <mergeCell ref="C374:C380"/>
    <mergeCell ref="D374:D380"/>
    <mergeCell ref="E374:E380"/>
    <mergeCell ref="F374:F380"/>
    <mergeCell ref="G374:G380"/>
    <mergeCell ref="H374:H380"/>
    <mergeCell ref="I374:I380"/>
    <mergeCell ref="B381:B387"/>
    <mergeCell ref="C381:C387"/>
    <mergeCell ref="D381:D387"/>
    <mergeCell ref="E381:E387"/>
    <mergeCell ref="F381:F387"/>
    <mergeCell ref="G381:G387"/>
    <mergeCell ref="H381:H387"/>
    <mergeCell ref="I381:I387"/>
    <mergeCell ref="B367:B373"/>
    <mergeCell ref="C367:C373"/>
    <mergeCell ref="D367:D373"/>
    <mergeCell ref="E367:E373"/>
    <mergeCell ref="F367:F373"/>
    <mergeCell ref="G367:G373"/>
    <mergeCell ref="H367:H373"/>
    <mergeCell ref="I367:I373"/>
    <mergeCell ref="K367:K373"/>
    <mergeCell ref="B360:B366"/>
    <mergeCell ref="C360:C366"/>
    <mergeCell ref="D360:D366"/>
    <mergeCell ref="E360:E366"/>
    <mergeCell ref="F360:F366"/>
    <mergeCell ref="G360:G366"/>
    <mergeCell ref="H360:H366"/>
    <mergeCell ref="I360:I366"/>
    <mergeCell ref="K360:K366"/>
    <mergeCell ref="B353:B359"/>
    <mergeCell ref="C353:C359"/>
    <mergeCell ref="D353:D359"/>
    <mergeCell ref="E353:E359"/>
    <mergeCell ref="F353:F359"/>
    <mergeCell ref="G353:G359"/>
    <mergeCell ref="H353:H359"/>
    <mergeCell ref="I353:I359"/>
    <mergeCell ref="K353:K359"/>
    <mergeCell ref="B346:B352"/>
    <mergeCell ref="C346:C352"/>
    <mergeCell ref="D346:D352"/>
    <mergeCell ref="E346:E352"/>
    <mergeCell ref="F346:F352"/>
    <mergeCell ref="G346:G352"/>
    <mergeCell ref="H346:H352"/>
    <mergeCell ref="I346:I352"/>
    <mergeCell ref="K346:K352"/>
    <mergeCell ref="B339:B345"/>
    <mergeCell ref="C339:C345"/>
    <mergeCell ref="D339:D345"/>
    <mergeCell ref="E339:E345"/>
    <mergeCell ref="F339:F345"/>
    <mergeCell ref="G339:G345"/>
    <mergeCell ref="H339:H345"/>
    <mergeCell ref="I339:I345"/>
    <mergeCell ref="K339:K345"/>
    <mergeCell ref="B332:B338"/>
    <mergeCell ref="C332:C338"/>
    <mergeCell ref="D332:D338"/>
    <mergeCell ref="E332:E338"/>
    <mergeCell ref="F332:F338"/>
    <mergeCell ref="G332:G338"/>
    <mergeCell ref="H332:H338"/>
    <mergeCell ref="I332:I338"/>
    <mergeCell ref="K332:K338"/>
    <mergeCell ref="B325:B331"/>
    <mergeCell ref="C325:C331"/>
    <mergeCell ref="D325:D331"/>
    <mergeCell ref="E325:E331"/>
    <mergeCell ref="F325:F331"/>
    <mergeCell ref="G325:G331"/>
    <mergeCell ref="H325:H331"/>
    <mergeCell ref="I325:I331"/>
    <mergeCell ref="K325:K331"/>
    <mergeCell ref="B318:B324"/>
    <mergeCell ref="C318:C324"/>
    <mergeCell ref="D318:D324"/>
    <mergeCell ref="E318:E324"/>
    <mergeCell ref="F318:F324"/>
    <mergeCell ref="G318:G324"/>
    <mergeCell ref="H318:H324"/>
    <mergeCell ref="I318:I324"/>
    <mergeCell ref="K318:K324"/>
    <mergeCell ref="B311:B317"/>
    <mergeCell ref="C311:C317"/>
    <mergeCell ref="D311:D317"/>
    <mergeCell ref="E311:E317"/>
    <mergeCell ref="F311:F317"/>
    <mergeCell ref="G311:G317"/>
    <mergeCell ref="H311:H317"/>
    <mergeCell ref="I311:I317"/>
    <mergeCell ref="K311:K317"/>
    <mergeCell ref="B304:B310"/>
    <mergeCell ref="C304:C310"/>
    <mergeCell ref="D304:D310"/>
    <mergeCell ref="E304:E310"/>
    <mergeCell ref="F304:F310"/>
    <mergeCell ref="G304:G310"/>
    <mergeCell ref="H304:H310"/>
    <mergeCell ref="I304:I310"/>
    <mergeCell ref="K304:K310"/>
    <mergeCell ref="B297:B303"/>
    <mergeCell ref="C297:C303"/>
    <mergeCell ref="D297:D303"/>
    <mergeCell ref="E297:E303"/>
    <mergeCell ref="F297:F303"/>
    <mergeCell ref="G297:G303"/>
    <mergeCell ref="H297:H303"/>
    <mergeCell ref="I297:I303"/>
    <mergeCell ref="K297:K303"/>
    <mergeCell ref="B290:B296"/>
    <mergeCell ref="C290:C296"/>
    <mergeCell ref="D290:D296"/>
    <mergeCell ref="E290:E296"/>
    <mergeCell ref="F290:F296"/>
    <mergeCell ref="G290:G296"/>
    <mergeCell ref="H290:H296"/>
    <mergeCell ref="I290:I296"/>
    <mergeCell ref="K290:K296"/>
    <mergeCell ref="B283:B289"/>
    <mergeCell ref="C283:C289"/>
    <mergeCell ref="D283:D289"/>
    <mergeCell ref="E283:E289"/>
    <mergeCell ref="F283:F289"/>
    <mergeCell ref="G283:G289"/>
    <mergeCell ref="H283:H289"/>
    <mergeCell ref="I283:I289"/>
    <mergeCell ref="K283:K289"/>
    <mergeCell ref="B276:B282"/>
    <mergeCell ref="C276:C282"/>
    <mergeCell ref="D276:D282"/>
    <mergeCell ref="E276:E282"/>
    <mergeCell ref="F276:F282"/>
    <mergeCell ref="G276:G282"/>
    <mergeCell ref="H276:H282"/>
    <mergeCell ref="I276:I282"/>
    <mergeCell ref="K276:K282"/>
    <mergeCell ref="B269:B275"/>
    <mergeCell ref="C269:C275"/>
    <mergeCell ref="D269:D275"/>
    <mergeCell ref="E269:E275"/>
    <mergeCell ref="F269:F275"/>
    <mergeCell ref="G269:G275"/>
    <mergeCell ref="H269:H275"/>
    <mergeCell ref="I269:I275"/>
    <mergeCell ref="K269:K275"/>
    <mergeCell ref="B262:B268"/>
    <mergeCell ref="C262:C268"/>
    <mergeCell ref="D262:D268"/>
    <mergeCell ref="E262:E268"/>
    <mergeCell ref="F262:F268"/>
    <mergeCell ref="G262:G268"/>
    <mergeCell ref="H262:H268"/>
    <mergeCell ref="I262:I268"/>
    <mergeCell ref="K262:K268"/>
    <mergeCell ref="B255:B261"/>
    <mergeCell ref="C255:C261"/>
    <mergeCell ref="D255:D261"/>
    <mergeCell ref="E255:E261"/>
    <mergeCell ref="F255:F261"/>
    <mergeCell ref="G255:G261"/>
    <mergeCell ref="H255:H261"/>
    <mergeCell ref="I255:I261"/>
    <mergeCell ref="K255:K261"/>
    <mergeCell ref="B248:B254"/>
    <mergeCell ref="C248:C254"/>
    <mergeCell ref="D248:D254"/>
    <mergeCell ref="E248:E254"/>
    <mergeCell ref="F248:F254"/>
    <mergeCell ref="G248:G254"/>
    <mergeCell ref="H248:H254"/>
    <mergeCell ref="I248:I254"/>
    <mergeCell ref="K248:K254"/>
    <mergeCell ref="B241:B247"/>
    <mergeCell ref="C241:C247"/>
    <mergeCell ref="D241:D247"/>
    <mergeCell ref="E241:E247"/>
    <mergeCell ref="F241:F247"/>
    <mergeCell ref="G241:G247"/>
    <mergeCell ref="H241:H247"/>
    <mergeCell ref="I241:I247"/>
    <mergeCell ref="K241:K247"/>
    <mergeCell ref="B234:B240"/>
    <mergeCell ref="C234:C240"/>
    <mergeCell ref="D234:D240"/>
    <mergeCell ref="E234:E240"/>
    <mergeCell ref="F234:F240"/>
    <mergeCell ref="G234:G240"/>
    <mergeCell ref="H234:H240"/>
    <mergeCell ref="I234:I240"/>
    <mergeCell ref="K234:K240"/>
    <mergeCell ref="B227:B233"/>
    <mergeCell ref="C227:C233"/>
    <mergeCell ref="D227:D233"/>
    <mergeCell ref="E227:E233"/>
    <mergeCell ref="F227:F233"/>
    <mergeCell ref="G227:G233"/>
    <mergeCell ref="H227:H233"/>
    <mergeCell ref="I227:I233"/>
    <mergeCell ref="K227:K233"/>
    <mergeCell ref="B220:B226"/>
    <mergeCell ref="C220:C226"/>
    <mergeCell ref="D220:D226"/>
    <mergeCell ref="E220:E226"/>
    <mergeCell ref="F220:F226"/>
    <mergeCell ref="G220:G226"/>
    <mergeCell ref="H220:H226"/>
    <mergeCell ref="I220:I226"/>
    <mergeCell ref="K220:K226"/>
    <mergeCell ref="B213:B219"/>
    <mergeCell ref="C213:C219"/>
    <mergeCell ref="D213:D219"/>
    <mergeCell ref="E213:E219"/>
    <mergeCell ref="F213:F219"/>
    <mergeCell ref="G213:G219"/>
    <mergeCell ref="H213:H219"/>
    <mergeCell ref="I213:I219"/>
    <mergeCell ref="K213:K219"/>
    <mergeCell ref="B206:B212"/>
    <mergeCell ref="C206:C212"/>
    <mergeCell ref="D206:D212"/>
    <mergeCell ref="E206:E212"/>
    <mergeCell ref="F206:F212"/>
    <mergeCell ref="G206:G212"/>
    <mergeCell ref="H206:H212"/>
    <mergeCell ref="I206:I212"/>
    <mergeCell ref="K206:K212"/>
    <mergeCell ref="B199:B205"/>
    <mergeCell ref="C199:C205"/>
    <mergeCell ref="D199:D205"/>
    <mergeCell ref="E199:E205"/>
    <mergeCell ref="F199:F205"/>
    <mergeCell ref="G199:G205"/>
    <mergeCell ref="H199:H205"/>
    <mergeCell ref="I199:I205"/>
    <mergeCell ref="K199:K205"/>
    <mergeCell ref="B192:B198"/>
    <mergeCell ref="C192:C198"/>
    <mergeCell ref="D192:D198"/>
    <mergeCell ref="E192:E198"/>
    <mergeCell ref="F192:F198"/>
    <mergeCell ref="G192:G198"/>
    <mergeCell ref="H192:H198"/>
    <mergeCell ref="I192:I198"/>
    <mergeCell ref="K192:K198"/>
    <mergeCell ref="B185:B191"/>
    <mergeCell ref="C185:C191"/>
    <mergeCell ref="D185:D191"/>
    <mergeCell ref="E185:E191"/>
    <mergeCell ref="F185:F191"/>
    <mergeCell ref="G185:G191"/>
    <mergeCell ref="H185:H191"/>
    <mergeCell ref="I185:I191"/>
    <mergeCell ref="K185:K191"/>
    <mergeCell ref="B178:B184"/>
    <mergeCell ref="C178:C184"/>
    <mergeCell ref="D178:D184"/>
    <mergeCell ref="E178:E184"/>
    <mergeCell ref="F178:F184"/>
    <mergeCell ref="G178:G184"/>
    <mergeCell ref="H178:H184"/>
    <mergeCell ref="I178:I184"/>
    <mergeCell ref="K178:K184"/>
    <mergeCell ref="B171:B177"/>
    <mergeCell ref="C171:C177"/>
    <mergeCell ref="D171:D177"/>
    <mergeCell ref="E171:E177"/>
    <mergeCell ref="F171:F177"/>
    <mergeCell ref="G171:G177"/>
    <mergeCell ref="H171:H177"/>
    <mergeCell ref="I171:I177"/>
    <mergeCell ref="K171:K177"/>
    <mergeCell ref="B164:B170"/>
    <mergeCell ref="C164:C170"/>
    <mergeCell ref="D164:D170"/>
    <mergeCell ref="E164:E170"/>
    <mergeCell ref="F164:F170"/>
    <mergeCell ref="G164:G170"/>
    <mergeCell ref="H164:H170"/>
    <mergeCell ref="I164:I170"/>
    <mergeCell ref="K164:K170"/>
    <mergeCell ref="B157:B163"/>
    <mergeCell ref="C157:C163"/>
    <mergeCell ref="D157:D163"/>
    <mergeCell ref="E157:E163"/>
    <mergeCell ref="F157:F163"/>
    <mergeCell ref="G157:G163"/>
    <mergeCell ref="H157:H163"/>
    <mergeCell ref="I157:I163"/>
    <mergeCell ref="K157:K163"/>
    <mergeCell ref="K143:K149"/>
    <mergeCell ref="B150:B156"/>
    <mergeCell ref="C150:C156"/>
    <mergeCell ref="D150:D156"/>
    <mergeCell ref="E150:E156"/>
    <mergeCell ref="F150:F156"/>
    <mergeCell ref="G150:G156"/>
    <mergeCell ref="H150:H156"/>
    <mergeCell ref="I150:I156"/>
    <mergeCell ref="K150:K156"/>
    <mergeCell ref="B136:B142"/>
    <mergeCell ref="C136:C142"/>
    <mergeCell ref="D136:D142"/>
    <mergeCell ref="E136:E142"/>
    <mergeCell ref="F136:F142"/>
    <mergeCell ref="G136:G142"/>
    <mergeCell ref="H136:H142"/>
    <mergeCell ref="I136:I142"/>
    <mergeCell ref="B143:B149"/>
    <mergeCell ref="C143:C149"/>
    <mergeCell ref="D143:D149"/>
    <mergeCell ref="E143:E149"/>
    <mergeCell ref="F143:F149"/>
    <mergeCell ref="G143:G149"/>
    <mergeCell ref="H143:H149"/>
    <mergeCell ref="I143:I149"/>
    <mergeCell ref="B129:B135"/>
    <mergeCell ref="C129:C135"/>
    <mergeCell ref="D129:D135"/>
    <mergeCell ref="E129:E135"/>
    <mergeCell ref="F129:F135"/>
    <mergeCell ref="G129:G135"/>
    <mergeCell ref="H129:H135"/>
    <mergeCell ref="I129:I135"/>
    <mergeCell ref="K129:K135"/>
    <mergeCell ref="B122:B128"/>
    <mergeCell ref="C122:C128"/>
    <mergeCell ref="D122:D128"/>
    <mergeCell ref="E122:E128"/>
    <mergeCell ref="F122:F128"/>
    <mergeCell ref="G122:G128"/>
    <mergeCell ref="H122:H128"/>
    <mergeCell ref="I122:I128"/>
    <mergeCell ref="K122:K128"/>
    <mergeCell ref="B115:B121"/>
    <mergeCell ref="C115:C121"/>
    <mergeCell ref="D115:D121"/>
    <mergeCell ref="E115:E121"/>
    <mergeCell ref="F115:F121"/>
    <mergeCell ref="G115:G121"/>
    <mergeCell ref="H115:H121"/>
    <mergeCell ref="I115:I121"/>
    <mergeCell ref="K115:K121"/>
    <mergeCell ref="B108:B114"/>
    <mergeCell ref="C108:C114"/>
    <mergeCell ref="D108:D114"/>
    <mergeCell ref="E108:E114"/>
    <mergeCell ref="F108:F114"/>
    <mergeCell ref="G108:G114"/>
    <mergeCell ref="H108:H114"/>
    <mergeCell ref="I108:I114"/>
    <mergeCell ref="K108:K114"/>
    <mergeCell ref="B101:B107"/>
    <mergeCell ref="C101:C107"/>
    <mergeCell ref="D101:D107"/>
    <mergeCell ref="E101:E107"/>
    <mergeCell ref="F101:F107"/>
    <mergeCell ref="G101:G107"/>
    <mergeCell ref="H101:H107"/>
    <mergeCell ref="I101:I107"/>
    <mergeCell ref="K101:K107"/>
    <mergeCell ref="B94:B100"/>
    <mergeCell ref="C94:C100"/>
    <mergeCell ref="D94:D100"/>
    <mergeCell ref="E94:E100"/>
    <mergeCell ref="F94:F100"/>
    <mergeCell ref="G94:G100"/>
    <mergeCell ref="H94:H100"/>
    <mergeCell ref="I94:I100"/>
    <mergeCell ref="K94:K100"/>
    <mergeCell ref="B87:B93"/>
    <mergeCell ref="C87:C93"/>
    <mergeCell ref="D87:D93"/>
    <mergeCell ref="E87:E93"/>
    <mergeCell ref="F87:F93"/>
    <mergeCell ref="G87:G93"/>
    <mergeCell ref="H87:H93"/>
    <mergeCell ref="I87:I93"/>
    <mergeCell ref="K87:K93"/>
    <mergeCell ref="B80:B86"/>
    <mergeCell ref="C80:C86"/>
    <mergeCell ref="D80:D86"/>
    <mergeCell ref="E80:E86"/>
    <mergeCell ref="F80:F86"/>
    <mergeCell ref="G80:G86"/>
    <mergeCell ref="H80:H86"/>
    <mergeCell ref="I80:I86"/>
    <mergeCell ref="K80:K86"/>
    <mergeCell ref="B73:B79"/>
    <mergeCell ref="C73:C79"/>
    <mergeCell ref="D73:D79"/>
    <mergeCell ref="E73:E79"/>
    <mergeCell ref="F73:F79"/>
    <mergeCell ref="G73:G79"/>
    <mergeCell ref="H73:H79"/>
    <mergeCell ref="I73:I79"/>
    <mergeCell ref="K73:K79"/>
    <mergeCell ref="B66:B72"/>
    <mergeCell ref="C66:C72"/>
    <mergeCell ref="D66:D72"/>
    <mergeCell ref="E66:E72"/>
    <mergeCell ref="F66:F72"/>
    <mergeCell ref="G66:G72"/>
    <mergeCell ref="H66:H72"/>
    <mergeCell ref="I66:I72"/>
    <mergeCell ref="K66:K72"/>
    <mergeCell ref="B59:B65"/>
    <mergeCell ref="C59:C65"/>
    <mergeCell ref="D59:D65"/>
    <mergeCell ref="E59:E65"/>
    <mergeCell ref="F59:F65"/>
    <mergeCell ref="G59:G65"/>
    <mergeCell ref="H59:H65"/>
    <mergeCell ref="I59:I65"/>
    <mergeCell ref="K59:K65"/>
    <mergeCell ref="B52:B58"/>
    <mergeCell ref="C52:C58"/>
    <mergeCell ref="D52:D58"/>
    <mergeCell ref="E52:E58"/>
    <mergeCell ref="F52:F58"/>
    <mergeCell ref="G52:G58"/>
    <mergeCell ref="H52:H58"/>
    <mergeCell ref="I52:I58"/>
    <mergeCell ref="K52:K58"/>
    <mergeCell ref="B45:B51"/>
    <mergeCell ref="C45:C51"/>
    <mergeCell ref="D45:D51"/>
    <mergeCell ref="E45:E51"/>
    <mergeCell ref="F45:F51"/>
    <mergeCell ref="G45:G51"/>
    <mergeCell ref="H45:H51"/>
    <mergeCell ref="I45:I51"/>
    <mergeCell ref="K45:K51"/>
    <mergeCell ref="B38:B44"/>
    <mergeCell ref="C38:C44"/>
    <mergeCell ref="D38:D44"/>
    <mergeCell ref="E38:E44"/>
    <mergeCell ref="F38:F44"/>
    <mergeCell ref="G38:G44"/>
    <mergeCell ref="H38:H44"/>
    <mergeCell ref="I38:I44"/>
    <mergeCell ref="K38:K44"/>
    <mergeCell ref="B31:B37"/>
    <mergeCell ref="C31:C37"/>
    <mergeCell ref="D31:D37"/>
    <mergeCell ref="E31:E37"/>
    <mergeCell ref="F31:F37"/>
    <mergeCell ref="G31:G37"/>
    <mergeCell ref="H31:H37"/>
    <mergeCell ref="I31:I37"/>
    <mergeCell ref="K31:K37"/>
    <mergeCell ref="B24:B30"/>
    <mergeCell ref="C24:C30"/>
    <mergeCell ref="D24:D30"/>
    <mergeCell ref="E24:E30"/>
    <mergeCell ref="F24:F30"/>
    <mergeCell ref="G24:G30"/>
    <mergeCell ref="H24:H30"/>
    <mergeCell ref="I24:I30"/>
    <mergeCell ref="K24:K30"/>
    <mergeCell ref="B17:B23"/>
    <mergeCell ref="C17:C23"/>
    <mergeCell ref="D17:D23"/>
    <mergeCell ref="E17:E23"/>
    <mergeCell ref="F17:F23"/>
    <mergeCell ref="G17:G23"/>
    <mergeCell ref="H17:H23"/>
    <mergeCell ref="I17:I23"/>
    <mergeCell ref="K17:K23"/>
    <mergeCell ref="B10:B16"/>
    <mergeCell ref="C10:C16"/>
    <mergeCell ref="D10:D16"/>
    <mergeCell ref="E10:E16"/>
    <mergeCell ref="F10:F16"/>
    <mergeCell ref="G10:G16"/>
    <mergeCell ref="H10:H16"/>
    <mergeCell ref="I10:I16"/>
    <mergeCell ref="K10:K16"/>
    <mergeCell ref="A1:A2"/>
    <mergeCell ref="B1:B2"/>
    <mergeCell ref="E1:E2"/>
    <mergeCell ref="F1:F2"/>
    <mergeCell ref="G1:G2"/>
    <mergeCell ref="H1:I1"/>
    <mergeCell ref="J1:J2"/>
    <mergeCell ref="K1:K2"/>
    <mergeCell ref="B3:B9"/>
    <mergeCell ref="C3:C9"/>
    <mergeCell ref="D3:D9"/>
    <mergeCell ref="E3:E9"/>
    <mergeCell ref="F3:F9"/>
    <mergeCell ref="G3:G9"/>
    <mergeCell ref="H3:H9"/>
    <mergeCell ref="I3:I9"/>
  </mergeCells>
  <pageMargins left="0.7" right="0.7" top="0.75" bottom="0.75" header="0.511811023622047" footer="0.511811023622047"/>
  <pageSetup paperSize="9" orientation="portrait" horizontalDpi="300" verticalDpi="300"/>
  <headerFooter>
    <oddFooter>&amp;R_x000D_&amp;1#&amp;"Aptos"&amp;22&amp;KFF8939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santiago veloz</dc:creator>
  <dc:description/>
  <cp:lastModifiedBy>Maria Jose Corabi</cp:lastModifiedBy>
  <cp:revision>0</cp:revision>
  <dcterms:created xsi:type="dcterms:W3CDTF">2026-06-09T16:42:26Z</dcterms:created>
  <dcterms:modified xsi:type="dcterms:W3CDTF">2026-08-25T17:58:36Z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2026-08-25T17:58:15Z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0c982028-ba00-4e18-bbe4-3afd5377447d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