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tmp" ContentType="image/x-e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ABUELA\PLANILLAS EXCEL\"/>
    </mc:Choice>
  </mc:AlternateContent>
  <xr:revisionPtr revIDLastSave="0" documentId="8_{5E996C3A-FB0D-496F-BDD7-762AEAD66FCA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Pedido La Abuela Emma" sheetId="1" r:id="rId1"/>
  </sheets>
  <definedNames>
    <definedName name="_xlnm._FilterDatabase" localSheetId="0" hidden="1">'Pedido La Abuela Emma'!$A$21:$V$161</definedName>
    <definedName name="_xlnm.Print_Area" localSheetId="0">'Pedido La Abuela Emma'!$A$15:$I$147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131" i="1" l="1"/>
  <c r="I133" i="1"/>
  <c r="F133" i="1"/>
  <c r="E133" i="1"/>
  <c r="B133" i="1"/>
  <c r="I132" i="1"/>
  <c r="F132" i="1"/>
  <c r="E132" i="1"/>
  <c r="B132" i="1"/>
  <c r="I131" i="1"/>
  <c r="F131" i="1"/>
  <c r="E131" i="1"/>
  <c r="B131" i="1"/>
  <c r="I121" i="1"/>
  <c r="F121" i="1"/>
  <c r="E121" i="1"/>
  <c r="C121" i="1"/>
  <c r="B121" i="1"/>
  <c r="I120" i="1"/>
  <c r="F120" i="1"/>
  <c r="E120" i="1"/>
  <c r="C120" i="1"/>
  <c r="B120" i="1"/>
  <c r="I119" i="1"/>
  <c r="F119" i="1"/>
  <c r="E119" i="1"/>
  <c r="C119" i="1"/>
  <c r="B119" i="1"/>
  <c r="C133" i="1" l="1"/>
  <c r="C132" i="1"/>
  <c r="C40" i="1"/>
  <c r="I158" i="1" l="1"/>
  <c r="F158" i="1"/>
  <c r="E158" i="1"/>
  <c r="C158" i="1"/>
  <c r="B158" i="1"/>
  <c r="I157" i="1"/>
  <c r="F157" i="1"/>
  <c r="E157" i="1"/>
  <c r="C157" i="1"/>
  <c r="B157" i="1"/>
  <c r="I156" i="1"/>
  <c r="F156" i="1"/>
  <c r="E156" i="1"/>
  <c r="C156" i="1"/>
  <c r="B156" i="1"/>
  <c r="I155" i="1"/>
  <c r="F155" i="1"/>
  <c r="E155" i="1"/>
  <c r="C155" i="1"/>
  <c r="B155" i="1"/>
  <c r="I154" i="1"/>
  <c r="F154" i="1"/>
  <c r="E154" i="1"/>
  <c r="C154" i="1"/>
  <c r="B154" i="1"/>
  <c r="I153" i="1"/>
  <c r="F153" i="1"/>
  <c r="E153" i="1"/>
  <c r="C153" i="1"/>
  <c r="B153" i="1"/>
  <c r="I152" i="1"/>
  <c r="F152" i="1"/>
  <c r="E152" i="1"/>
  <c r="C152" i="1"/>
  <c r="B152" i="1"/>
  <c r="C39" i="1" l="1"/>
  <c r="C38" i="1"/>
  <c r="F160" i="1" l="1"/>
  <c r="I160" i="1"/>
  <c r="E160" i="1"/>
  <c r="C160" i="1"/>
  <c r="B160" i="1"/>
  <c r="I159" i="1"/>
  <c r="F159" i="1"/>
  <c r="E159" i="1"/>
  <c r="C159" i="1"/>
  <c r="B159" i="1"/>
  <c r="I151" i="1"/>
  <c r="F151" i="1"/>
  <c r="E151" i="1"/>
  <c r="C151" i="1"/>
  <c r="B151" i="1"/>
  <c r="I150" i="1"/>
  <c r="F150" i="1"/>
  <c r="E150" i="1"/>
  <c r="C150" i="1"/>
  <c r="B150" i="1"/>
  <c r="I148" i="1"/>
  <c r="F148" i="1"/>
  <c r="E148" i="1"/>
  <c r="C148" i="1"/>
  <c r="B148" i="1"/>
  <c r="I140" i="1" l="1"/>
  <c r="F140" i="1"/>
  <c r="E140" i="1"/>
  <c r="C140" i="1"/>
  <c r="B140" i="1"/>
  <c r="I139" i="1"/>
  <c r="F139" i="1"/>
  <c r="E139" i="1"/>
  <c r="C139" i="1"/>
  <c r="B139" i="1"/>
  <c r="I89" i="1" l="1"/>
  <c r="F89" i="1"/>
  <c r="E89" i="1"/>
  <c r="C89" i="1"/>
  <c r="B89" i="1"/>
  <c r="I88" i="1"/>
  <c r="F88" i="1"/>
  <c r="E88" i="1"/>
  <c r="C88" i="1"/>
  <c r="B88" i="1"/>
  <c r="I87" i="1"/>
  <c r="F87" i="1"/>
  <c r="E87" i="1"/>
  <c r="C87" i="1"/>
  <c r="B87" i="1"/>
  <c r="F34" i="1" l="1"/>
  <c r="F137" i="1"/>
  <c r="I161" i="1"/>
  <c r="F161" i="1"/>
  <c r="E161" i="1"/>
  <c r="C161" i="1"/>
  <c r="B161" i="1"/>
  <c r="I37" i="1"/>
  <c r="F37" i="1"/>
  <c r="E37" i="1"/>
  <c r="C37" i="1"/>
  <c r="B37" i="1"/>
  <c r="I36" i="1"/>
  <c r="F36" i="1"/>
  <c r="E36" i="1"/>
  <c r="C36" i="1"/>
  <c r="B36" i="1"/>
  <c r="I35" i="1"/>
  <c r="F35" i="1"/>
  <c r="E35" i="1"/>
  <c r="C35" i="1"/>
  <c r="B35" i="1"/>
  <c r="I34" i="1"/>
  <c r="E34" i="1"/>
  <c r="C34" i="1"/>
  <c r="B34" i="1"/>
  <c r="I137" i="1"/>
  <c r="E137" i="1"/>
  <c r="C137" i="1"/>
  <c r="B137" i="1"/>
  <c r="I136" i="1"/>
  <c r="F136" i="1"/>
  <c r="E136" i="1"/>
  <c r="C136" i="1"/>
  <c r="B136" i="1"/>
  <c r="F24" i="1" l="1"/>
  <c r="F25" i="1"/>
  <c r="F26" i="1"/>
  <c r="F27" i="1"/>
  <c r="F28" i="1"/>
  <c r="F29" i="1"/>
  <c r="F30" i="1"/>
  <c r="F31" i="1"/>
  <c r="F32" i="1"/>
  <c r="F146" i="1"/>
  <c r="F147" i="1"/>
  <c r="I147" i="1"/>
  <c r="E147" i="1"/>
  <c r="C147" i="1"/>
  <c r="B147" i="1"/>
  <c r="I146" i="1"/>
  <c r="E146" i="1"/>
  <c r="C146" i="1"/>
  <c r="B146" i="1"/>
  <c r="I32" i="1"/>
  <c r="E32" i="1"/>
  <c r="C32" i="1"/>
  <c r="B32" i="1"/>
  <c r="I31" i="1"/>
  <c r="E31" i="1"/>
  <c r="C31" i="1"/>
  <c r="B31" i="1"/>
  <c r="I30" i="1"/>
  <c r="E30" i="1"/>
  <c r="C30" i="1"/>
  <c r="B30" i="1"/>
  <c r="I29" i="1"/>
  <c r="E29" i="1"/>
  <c r="C29" i="1"/>
  <c r="B29" i="1"/>
  <c r="I28" i="1"/>
  <c r="E28" i="1"/>
  <c r="C28" i="1"/>
  <c r="B28" i="1"/>
  <c r="I27" i="1"/>
  <c r="E27" i="1"/>
  <c r="C27" i="1"/>
  <c r="B27" i="1"/>
  <c r="I26" i="1"/>
  <c r="E26" i="1"/>
  <c r="C26" i="1"/>
  <c r="B26" i="1"/>
  <c r="I25" i="1"/>
  <c r="E25" i="1"/>
  <c r="C25" i="1"/>
  <c r="B25" i="1"/>
  <c r="I24" i="1"/>
  <c r="E24" i="1"/>
  <c r="C24" i="1"/>
  <c r="B24" i="1"/>
  <c r="F130" i="1" l="1"/>
  <c r="F141" i="1"/>
  <c r="I141" i="1"/>
  <c r="E141" i="1"/>
  <c r="C141" i="1"/>
  <c r="B141" i="1"/>
  <c r="I130" i="1"/>
  <c r="E130" i="1"/>
  <c r="C130" i="1"/>
  <c r="B130" i="1"/>
  <c r="F108" i="1" l="1"/>
  <c r="I108" i="1"/>
  <c r="E108" i="1"/>
  <c r="C108" i="1"/>
  <c r="B108" i="1"/>
  <c r="F107" i="1"/>
  <c r="I107" i="1"/>
  <c r="E107" i="1"/>
  <c r="C107" i="1"/>
  <c r="B107" i="1"/>
  <c r="F106" i="1"/>
  <c r="I106" i="1"/>
  <c r="E106" i="1"/>
  <c r="C106" i="1"/>
  <c r="B106" i="1"/>
  <c r="B163" i="1" l="1"/>
  <c r="E145" i="1"/>
  <c r="C145" i="1"/>
  <c r="I145" i="1"/>
  <c r="F145" i="1"/>
  <c r="B145" i="1"/>
  <c r="E144" i="1"/>
  <c r="C144" i="1"/>
  <c r="I144" i="1"/>
  <c r="F144" i="1"/>
  <c r="B144" i="1"/>
  <c r="E143" i="1"/>
  <c r="C143" i="1"/>
  <c r="I143" i="1"/>
  <c r="F143" i="1"/>
  <c r="B143" i="1"/>
  <c r="E149" i="1"/>
  <c r="C149" i="1"/>
  <c r="I149" i="1"/>
  <c r="F149" i="1"/>
  <c r="B149" i="1"/>
  <c r="E142" i="1"/>
  <c r="C142" i="1"/>
  <c r="I142" i="1"/>
  <c r="F142" i="1"/>
  <c r="B142" i="1"/>
  <c r="E138" i="1"/>
  <c r="C138" i="1"/>
  <c r="I138" i="1"/>
  <c r="F138" i="1"/>
  <c r="B138" i="1"/>
  <c r="I135" i="1"/>
  <c r="F135" i="1"/>
  <c r="E135" i="1"/>
  <c r="C135" i="1"/>
  <c r="B135" i="1"/>
  <c r="E134" i="1"/>
  <c r="C134" i="1"/>
  <c r="I134" i="1"/>
  <c r="F134" i="1"/>
  <c r="B134" i="1"/>
  <c r="E127" i="1"/>
  <c r="C127" i="1"/>
  <c r="I127" i="1"/>
  <c r="F127" i="1"/>
  <c r="B127" i="1"/>
  <c r="E126" i="1"/>
  <c r="C126" i="1"/>
  <c r="I126" i="1"/>
  <c r="F126" i="1"/>
  <c r="B126" i="1"/>
  <c r="E125" i="1"/>
  <c r="C125" i="1"/>
  <c r="I125" i="1"/>
  <c r="F125" i="1"/>
  <c r="B125" i="1"/>
  <c r="E124" i="1"/>
  <c r="C124" i="1"/>
  <c r="I124" i="1"/>
  <c r="F124" i="1"/>
  <c r="B124" i="1"/>
  <c r="E123" i="1"/>
  <c r="C123" i="1"/>
  <c r="I123" i="1"/>
  <c r="F123" i="1"/>
  <c r="B123" i="1"/>
  <c r="E122" i="1"/>
  <c r="C122" i="1"/>
  <c r="I122" i="1"/>
  <c r="F122" i="1"/>
  <c r="B122" i="1"/>
  <c r="E118" i="1"/>
  <c r="C118" i="1"/>
  <c r="I118" i="1"/>
  <c r="F118" i="1"/>
  <c r="B118" i="1"/>
  <c r="E117" i="1"/>
  <c r="I117" i="1"/>
  <c r="F117" i="1"/>
  <c r="C117" i="1"/>
  <c r="B117" i="1"/>
  <c r="E116" i="1"/>
  <c r="C116" i="1"/>
  <c r="I116" i="1"/>
  <c r="F116" i="1"/>
  <c r="B116" i="1"/>
  <c r="F115" i="1"/>
  <c r="E115" i="1"/>
  <c r="C115" i="1"/>
  <c r="I115" i="1"/>
  <c r="B115" i="1"/>
  <c r="F114" i="1"/>
  <c r="E114" i="1"/>
  <c r="C114" i="1"/>
  <c r="I114" i="1"/>
  <c r="B114" i="1"/>
  <c r="E113" i="1"/>
  <c r="C113" i="1"/>
  <c r="I113" i="1"/>
  <c r="F113" i="1"/>
  <c r="B113" i="1"/>
  <c r="F112" i="1"/>
  <c r="E112" i="1"/>
  <c r="C112" i="1"/>
  <c r="I112" i="1"/>
  <c r="B112" i="1"/>
  <c r="F111" i="1"/>
  <c r="E111" i="1"/>
  <c r="C111" i="1"/>
  <c r="I111" i="1"/>
  <c r="B111" i="1"/>
  <c r="F110" i="1"/>
  <c r="E110" i="1"/>
  <c r="I110" i="1"/>
  <c r="C110" i="1"/>
  <c r="B110" i="1"/>
  <c r="F109" i="1"/>
  <c r="E109" i="1"/>
  <c r="C109" i="1"/>
  <c r="I109" i="1"/>
  <c r="B109" i="1"/>
  <c r="F105" i="1"/>
  <c r="E105" i="1"/>
  <c r="I105" i="1"/>
  <c r="C105" i="1"/>
  <c r="B105" i="1"/>
  <c r="F104" i="1"/>
  <c r="E104" i="1"/>
  <c r="C104" i="1"/>
  <c r="I104" i="1"/>
  <c r="B104" i="1"/>
  <c r="F103" i="1"/>
  <c r="E103" i="1"/>
  <c r="C103" i="1"/>
  <c r="I103" i="1"/>
  <c r="B103" i="1"/>
  <c r="F102" i="1"/>
  <c r="E102" i="1"/>
  <c r="C102" i="1"/>
  <c r="I102" i="1"/>
  <c r="B102" i="1"/>
  <c r="F101" i="1"/>
  <c r="E101" i="1"/>
  <c r="C101" i="1"/>
  <c r="I101" i="1"/>
  <c r="B101" i="1"/>
  <c r="F100" i="1"/>
  <c r="E100" i="1"/>
  <c r="C100" i="1"/>
  <c r="I100" i="1"/>
  <c r="B100" i="1"/>
  <c r="E99" i="1"/>
  <c r="C99" i="1"/>
  <c r="I99" i="1"/>
  <c r="F99" i="1"/>
  <c r="B99" i="1"/>
  <c r="F98" i="1"/>
  <c r="E98" i="1"/>
  <c r="C98" i="1"/>
  <c r="I98" i="1"/>
  <c r="B98" i="1"/>
  <c r="E97" i="1"/>
  <c r="C97" i="1"/>
  <c r="I97" i="1"/>
  <c r="F97" i="1"/>
  <c r="B97" i="1"/>
  <c r="F96" i="1"/>
  <c r="E96" i="1"/>
  <c r="C96" i="1"/>
  <c r="I96" i="1"/>
  <c r="B96" i="1"/>
  <c r="E95" i="1"/>
  <c r="C95" i="1"/>
  <c r="I95" i="1"/>
  <c r="F95" i="1"/>
  <c r="B95" i="1"/>
  <c r="F94" i="1"/>
  <c r="E94" i="1"/>
  <c r="I94" i="1"/>
  <c r="C94" i="1"/>
  <c r="B94" i="1"/>
  <c r="F93" i="1"/>
  <c r="E93" i="1"/>
  <c r="C93" i="1"/>
  <c r="I93" i="1"/>
  <c r="B93" i="1"/>
  <c r="F92" i="1"/>
  <c r="E92" i="1"/>
  <c r="I92" i="1"/>
  <c r="C92" i="1"/>
  <c r="B92" i="1"/>
  <c r="F91" i="1"/>
  <c r="E91" i="1"/>
  <c r="C91" i="1"/>
  <c r="I91" i="1"/>
  <c r="B91" i="1"/>
  <c r="F90" i="1"/>
  <c r="E90" i="1"/>
  <c r="C90" i="1"/>
  <c r="I90" i="1"/>
  <c r="B90" i="1"/>
  <c r="E86" i="1"/>
  <c r="C86" i="1"/>
  <c r="I86" i="1"/>
  <c r="F86" i="1"/>
  <c r="B86" i="1"/>
  <c r="F85" i="1"/>
  <c r="E85" i="1"/>
  <c r="C85" i="1"/>
  <c r="I85" i="1"/>
  <c r="B85" i="1"/>
  <c r="E84" i="1"/>
  <c r="C84" i="1"/>
  <c r="I84" i="1"/>
  <c r="F84" i="1"/>
  <c r="B84" i="1"/>
  <c r="F83" i="1"/>
  <c r="E83" i="1"/>
  <c r="C83" i="1"/>
  <c r="I83" i="1"/>
  <c r="B83" i="1"/>
  <c r="E82" i="1"/>
  <c r="C82" i="1"/>
  <c r="I82" i="1"/>
  <c r="F82" i="1"/>
  <c r="B82" i="1"/>
  <c r="F81" i="1"/>
  <c r="E81" i="1"/>
  <c r="C81" i="1"/>
  <c r="I81" i="1"/>
  <c r="B81" i="1"/>
  <c r="E80" i="1"/>
  <c r="C80" i="1"/>
  <c r="I80" i="1"/>
  <c r="F80" i="1"/>
  <c r="B80" i="1"/>
  <c r="F79" i="1"/>
  <c r="E79" i="1"/>
  <c r="C79" i="1"/>
  <c r="I79" i="1"/>
  <c r="B79" i="1"/>
  <c r="F78" i="1"/>
  <c r="E78" i="1"/>
  <c r="C78" i="1"/>
  <c r="I78" i="1"/>
  <c r="B78" i="1"/>
  <c r="F77" i="1"/>
  <c r="E77" i="1"/>
  <c r="C77" i="1"/>
  <c r="I77" i="1"/>
  <c r="B77" i="1"/>
  <c r="E76" i="1"/>
  <c r="C76" i="1"/>
  <c r="I76" i="1"/>
  <c r="F76" i="1"/>
  <c r="B76" i="1"/>
  <c r="F75" i="1"/>
  <c r="E75" i="1"/>
  <c r="C75" i="1"/>
  <c r="I75" i="1"/>
  <c r="B75" i="1"/>
  <c r="F74" i="1"/>
  <c r="E74" i="1"/>
  <c r="I74" i="1"/>
  <c r="C74" i="1"/>
  <c r="B74" i="1"/>
  <c r="F73" i="1"/>
  <c r="E73" i="1"/>
  <c r="C73" i="1"/>
  <c r="I73" i="1"/>
  <c r="B73" i="1"/>
  <c r="F72" i="1"/>
  <c r="E72" i="1"/>
  <c r="C72" i="1"/>
  <c r="I72" i="1"/>
  <c r="B72" i="1"/>
  <c r="F71" i="1"/>
  <c r="E71" i="1"/>
  <c r="C71" i="1"/>
  <c r="I71" i="1"/>
  <c r="B71" i="1"/>
  <c r="F70" i="1"/>
  <c r="E70" i="1"/>
  <c r="C70" i="1"/>
  <c r="I70" i="1"/>
  <c r="B70" i="1"/>
  <c r="E69" i="1"/>
  <c r="C69" i="1"/>
  <c r="I69" i="1"/>
  <c r="F69" i="1"/>
  <c r="B69" i="1"/>
  <c r="F68" i="1"/>
  <c r="E68" i="1"/>
  <c r="C68" i="1"/>
  <c r="I68" i="1"/>
  <c r="B68" i="1"/>
  <c r="F67" i="1"/>
  <c r="E67" i="1"/>
  <c r="C67" i="1"/>
  <c r="I67" i="1"/>
  <c r="B67" i="1"/>
  <c r="F66" i="1"/>
  <c r="E66" i="1"/>
  <c r="C66" i="1"/>
  <c r="I66" i="1"/>
  <c r="B66" i="1"/>
  <c r="E65" i="1"/>
  <c r="C65" i="1"/>
  <c r="I65" i="1"/>
  <c r="F65" i="1"/>
  <c r="B65" i="1"/>
  <c r="F64" i="1"/>
  <c r="E64" i="1"/>
  <c r="C64" i="1"/>
  <c r="I64" i="1"/>
  <c r="B64" i="1"/>
  <c r="E63" i="1"/>
  <c r="C63" i="1"/>
  <c r="I63" i="1"/>
  <c r="F63" i="1"/>
  <c r="B63" i="1"/>
  <c r="F129" i="1"/>
  <c r="E129" i="1"/>
  <c r="C129" i="1"/>
  <c r="I129" i="1"/>
  <c r="B129" i="1"/>
  <c r="F128" i="1"/>
  <c r="E128" i="1"/>
  <c r="C128" i="1"/>
  <c r="I128" i="1"/>
  <c r="B128" i="1"/>
  <c r="F62" i="1"/>
  <c r="E62" i="1"/>
  <c r="C62" i="1"/>
  <c r="I62" i="1"/>
  <c r="B62" i="1"/>
  <c r="E61" i="1"/>
  <c r="C61" i="1"/>
  <c r="I61" i="1"/>
  <c r="F61" i="1"/>
  <c r="B61" i="1"/>
  <c r="F60" i="1"/>
  <c r="E60" i="1"/>
  <c r="C60" i="1"/>
  <c r="I60" i="1"/>
  <c r="B60" i="1"/>
  <c r="F59" i="1"/>
  <c r="E59" i="1"/>
  <c r="C59" i="1"/>
  <c r="I59" i="1"/>
  <c r="B59" i="1"/>
  <c r="F58" i="1"/>
  <c r="E58" i="1"/>
  <c r="C58" i="1"/>
  <c r="I58" i="1"/>
  <c r="B58" i="1"/>
  <c r="E57" i="1"/>
  <c r="C57" i="1"/>
  <c r="I57" i="1"/>
  <c r="F57" i="1"/>
  <c r="B57" i="1"/>
  <c r="F56" i="1"/>
  <c r="E56" i="1"/>
  <c r="C56" i="1"/>
  <c r="I56" i="1"/>
  <c r="B56" i="1"/>
  <c r="E55" i="1"/>
  <c r="C55" i="1"/>
  <c r="I55" i="1"/>
  <c r="F55" i="1"/>
  <c r="B55" i="1"/>
  <c r="F54" i="1"/>
  <c r="E54" i="1"/>
  <c r="C54" i="1"/>
  <c r="I54" i="1"/>
  <c r="B54" i="1"/>
  <c r="F53" i="1"/>
  <c r="E53" i="1"/>
  <c r="C53" i="1"/>
  <c r="I53" i="1"/>
  <c r="B53" i="1"/>
  <c r="F52" i="1"/>
  <c r="E52" i="1"/>
  <c r="C52" i="1"/>
  <c r="I52" i="1"/>
  <c r="B52" i="1"/>
  <c r="E51" i="1"/>
  <c r="C51" i="1"/>
  <c r="I51" i="1"/>
  <c r="F51" i="1"/>
  <c r="B51" i="1"/>
  <c r="F50" i="1"/>
  <c r="E50" i="1"/>
  <c r="C50" i="1"/>
  <c r="I50" i="1"/>
  <c r="B50" i="1"/>
  <c r="F49" i="1"/>
  <c r="E49" i="1"/>
  <c r="C49" i="1"/>
  <c r="I49" i="1"/>
  <c r="B49" i="1"/>
  <c r="F48" i="1"/>
  <c r="E48" i="1"/>
  <c r="C48" i="1"/>
  <c r="I48" i="1"/>
  <c r="B48" i="1"/>
  <c r="F47" i="1"/>
  <c r="E47" i="1"/>
  <c r="C47" i="1"/>
  <c r="I47" i="1"/>
  <c r="B47" i="1"/>
  <c r="F46" i="1"/>
  <c r="E46" i="1"/>
  <c r="C46" i="1"/>
  <c r="I46" i="1"/>
  <c r="B46" i="1"/>
  <c r="F45" i="1"/>
  <c r="E45" i="1"/>
  <c r="C45" i="1"/>
  <c r="I45" i="1"/>
  <c r="B45" i="1"/>
  <c r="F44" i="1"/>
  <c r="E44" i="1"/>
  <c r="C44" i="1"/>
  <c r="I44" i="1"/>
  <c r="B44" i="1"/>
  <c r="I43" i="1"/>
  <c r="F43" i="1"/>
  <c r="E43" i="1"/>
  <c r="C43" i="1"/>
  <c r="B43" i="1"/>
  <c r="F42" i="1"/>
  <c r="E42" i="1"/>
  <c r="C42" i="1"/>
  <c r="I42" i="1"/>
  <c r="B42" i="1"/>
  <c r="F41" i="1"/>
  <c r="E41" i="1"/>
  <c r="C41" i="1"/>
  <c r="I41" i="1"/>
  <c r="B41" i="1"/>
  <c r="F40" i="1"/>
  <c r="E40" i="1"/>
  <c r="I40" i="1"/>
  <c r="B40" i="1"/>
  <c r="F39" i="1"/>
  <c r="E39" i="1"/>
  <c r="I39" i="1"/>
  <c r="B39" i="1"/>
  <c r="F38" i="1"/>
  <c r="E38" i="1"/>
  <c r="I38" i="1"/>
  <c r="B38" i="1"/>
  <c r="F33" i="1"/>
  <c r="E33" i="1"/>
  <c r="C33" i="1"/>
  <c r="I33" i="1"/>
  <c r="B33" i="1"/>
  <c r="E23" i="1"/>
  <c r="C23" i="1"/>
  <c r="I23" i="1"/>
  <c r="F23" i="1"/>
  <c r="B23" i="1"/>
  <c r="E22" i="1"/>
  <c r="C22" i="1"/>
  <c r="I22" i="1"/>
  <c r="B22" i="1"/>
  <c r="I19" i="1" l="1"/>
  <c r="F22" i="1"/>
  <c r="I16" i="1"/>
</calcChain>
</file>

<file path=xl/sharedStrings.xml><?xml version="1.0" encoding="utf-8"?>
<sst xmlns="http://schemas.openxmlformats.org/spreadsheetml/2006/main" count="546" uniqueCount="188">
  <si>
    <r>
      <rPr>
        <b/>
        <sz val="16"/>
        <color rgb="FFFF0000"/>
        <rFont val="Calibri"/>
        <family val="2"/>
        <scheme val="minor"/>
      </rPr>
      <t>Enviar</t>
    </r>
    <r>
      <rPr>
        <sz val="16"/>
        <color theme="1"/>
        <rFont val="Calibri"/>
        <family val="2"/>
        <scheme val="minor"/>
      </rPr>
      <t xml:space="preserve"> la planilla con las cantidades de los productos que queres comprar a</t>
    </r>
    <r>
      <rPr>
        <b/>
        <sz val="16"/>
        <color rgb="FFFF0000"/>
        <rFont val="Calibri"/>
        <family val="2"/>
        <scheme val="minor"/>
      </rPr>
      <t xml:space="preserve"> laabuelaemmaok@gmail.com</t>
    </r>
    <r>
      <rPr>
        <sz val="16"/>
        <color theme="1"/>
        <rFont val="Calibri"/>
        <family val="2"/>
        <scheme val="minor"/>
      </rPr>
      <t xml:space="preserve">, incluir tus datos de empleado, nombre y apellido, telefono y direccion para poder realizar la entrega sin inconvenientes. Usa como titulo del email </t>
    </r>
    <r>
      <rPr>
        <b/>
        <sz val="16"/>
        <color rgb="FF00B050"/>
        <rFont val="Calibri"/>
        <family val="2"/>
        <scheme val="minor"/>
      </rPr>
      <t>"Compra La Abuela Emma"</t>
    </r>
    <r>
      <rPr>
        <sz val="16"/>
        <color theme="1"/>
        <rFont val="Calibri"/>
        <family val="2"/>
        <scheme val="minor"/>
      </rPr>
      <t>.</t>
    </r>
  </si>
  <si>
    <t>Nombre y apellido</t>
  </si>
  <si>
    <t>Telefono</t>
  </si>
  <si>
    <t>Categoria</t>
  </si>
  <si>
    <t>Producto</t>
  </si>
  <si>
    <t>Gramaje</t>
  </si>
  <si>
    <t>Precio 
de lista</t>
  </si>
  <si>
    <t>Cantidad</t>
  </si>
  <si>
    <t>Total</t>
  </si>
  <si>
    <t>Confitura</t>
  </si>
  <si>
    <t>Almacen</t>
  </si>
  <si>
    <t>Cualquier consulta estamos a disposición.</t>
  </si>
  <si>
    <t>EAN8</t>
  </si>
  <si>
    <t>N* Asociado</t>
  </si>
  <si>
    <t>GBA</t>
  </si>
  <si>
    <t>Zonas</t>
  </si>
  <si>
    <t>Costo de envio</t>
  </si>
  <si>
    <t>A Convenir</t>
  </si>
  <si>
    <t>Precio Real10</t>
  </si>
  <si>
    <t>Elegi tu zona</t>
  </si>
  <si>
    <t>Direccion</t>
  </si>
  <si>
    <t>Barrio</t>
  </si>
  <si>
    <t>CABA</t>
  </si>
  <si>
    <t/>
  </si>
  <si>
    <t>Combo</t>
  </si>
  <si>
    <t>Frutos_Secos</t>
  </si>
  <si>
    <t>Fruta_deshidratada</t>
  </si>
  <si>
    <t>1kg</t>
  </si>
  <si>
    <t>500g</t>
  </si>
  <si>
    <t>Harina de almendras repeladas Importada x1kg</t>
  </si>
  <si>
    <t>Harina de almendras repeladas Importada x500g</t>
  </si>
  <si>
    <t>1 un.</t>
  </si>
  <si>
    <t>250g</t>
  </si>
  <si>
    <t>Almendra con chocolate blanco x1kg</t>
  </si>
  <si>
    <t>Almendra con chocolate blanco x250g</t>
  </si>
  <si>
    <t>Almendra con chocolate blanco x500g</t>
  </si>
  <si>
    <t>Bananita de cereal con chocolate x600g</t>
  </si>
  <si>
    <t>600g</t>
  </si>
  <si>
    <t>Bananita de cereal con chocolate x250g</t>
  </si>
  <si>
    <t>Bananita de cereal con chocolate x500g</t>
  </si>
  <si>
    <t>Cereal con chocolate 700g</t>
  </si>
  <si>
    <t>700g</t>
  </si>
  <si>
    <t>Cereal con chocolate 250g</t>
  </si>
  <si>
    <t>Cereal con chocolate 500g</t>
  </si>
  <si>
    <t>Botoncitos con dulce de leche 1kg</t>
  </si>
  <si>
    <t>Botoncitos con dulce de leche 250g</t>
  </si>
  <si>
    <t>Botoncitos con dulce de leche 500g</t>
  </si>
  <si>
    <t>Almendras garrapiñadas 1kg</t>
  </si>
  <si>
    <t>Almendras garrapiñadas 250g</t>
  </si>
  <si>
    <t>Almendras garrapiñadas 500g</t>
  </si>
  <si>
    <t>Lentejas de chocolate 1kg</t>
  </si>
  <si>
    <t>Lentejas de chocolate 250g</t>
  </si>
  <si>
    <t>Lentejas de chocolate 500g</t>
  </si>
  <si>
    <t>Arandano con chocolate semi amargo 1kg</t>
  </si>
  <si>
    <t>Arandano con chocolate semi amargo 250g</t>
  </si>
  <si>
    <t>Arandano con chocolate semi amargo 500g</t>
  </si>
  <si>
    <t>Pasas de Uva con chocolate 1kg</t>
  </si>
  <si>
    <t>Pasas de Uva con chocolate 250g</t>
  </si>
  <si>
    <t>Pasas de Uva con chocolate 500g</t>
  </si>
  <si>
    <t>Mani con chocolate 1kg</t>
  </si>
  <si>
    <t>Mani con chocolate 250g</t>
  </si>
  <si>
    <t>Mani con chocolate 500g</t>
  </si>
  <si>
    <t>Chips de chocolate 1kg</t>
  </si>
  <si>
    <t>Chips de chocolate 500g</t>
  </si>
  <si>
    <t>Chocolate en barra semi amargo Aguila 320g</t>
  </si>
  <si>
    <t>320g</t>
  </si>
  <si>
    <t>Chocolate en barra semi amargo Aguila 960g</t>
  </si>
  <si>
    <t>960g</t>
  </si>
  <si>
    <t>Almendras Non Pareil  1kg</t>
  </si>
  <si>
    <t>Almendras Non Pareil  250g</t>
  </si>
  <si>
    <t>Almendras Non Pareil  500g</t>
  </si>
  <si>
    <t>Castañas de Caju naturales x1kg</t>
  </si>
  <si>
    <t>Castañas de Caju naturales x250g</t>
  </si>
  <si>
    <t>Castañas de Caju naturales x500g</t>
  </si>
  <si>
    <t>Castañas de Caju tostadas y saladas x1kg</t>
  </si>
  <si>
    <t>Castañas de Caju tostadas y saladas x250g</t>
  </si>
  <si>
    <t>Castañas de Caju tostadas y saladas x500g</t>
  </si>
  <si>
    <t>Avellanas peladas x1kg</t>
  </si>
  <si>
    <t>Avellanas peladas x250g</t>
  </si>
  <si>
    <t>Avellanas peladas x500g</t>
  </si>
  <si>
    <t>Nueces Mariposa Extra Light 1kg</t>
  </si>
  <si>
    <t>Nueces Mariposa Extra Light 250g</t>
  </si>
  <si>
    <t>Nueces Mariposa Extra Light 500g</t>
  </si>
  <si>
    <t>Nuez Pecan enteras peladas x1kg</t>
  </si>
  <si>
    <t>Nuez Pecan enteras peladas x250g</t>
  </si>
  <si>
    <t>Nuez Pecan enteras peladas x500g</t>
  </si>
  <si>
    <t>Pistachos con cascara,tostados,salados x 1 kilo</t>
  </si>
  <si>
    <t>Pistachos con cascara,tostados,salados x 250g</t>
  </si>
  <si>
    <t>Pistachos con cascara,tostados,salados x 500g</t>
  </si>
  <si>
    <t>Arándanos rojos deshidratados 1kg</t>
  </si>
  <si>
    <t>Arándanos rojos deshidratados 250g</t>
  </si>
  <si>
    <t>Arándanos rojos deshidratados 500g</t>
  </si>
  <si>
    <t>Pasas de Uva Rubias x1kg</t>
  </si>
  <si>
    <t>Pasas de Uva Rubias x500g</t>
  </si>
  <si>
    <t>Pasas de uva sin semilla 1kg</t>
  </si>
  <si>
    <t>Pasas de uva sin semilla 500g</t>
  </si>
  <si>
    <t>Datiles Mdejoul Origen Israel 250g</t>
  </si>
  <si>
    <t>Datiles Mdejoul Origen Israel 500g</t>
  </si>
  <si>
    <t>Banana deshidratada en chips 1kg</t>
  </si>
  <si>
    <t>Banana deshidratada en chips 500g</t>
  </si>
  <si>
    <t>500ml</t>
  </si>
  <si>
    <t>Aceite de oliva Extra Virgen Arauco</t>
  </si>
  <si>
    <t>Beepure Ghee manteca clarificada</t>
  </si>
  <si>
    <t>270g</t>
  </si>
  <si>
    <t>250grs</t>
  </si>
  <si>
    <t>Pasta de mani Oddis 350g</t>
  </si>
  <si>
    <t>350g</t>
  </si>
  <si>
    <t>Stevia liquida TREVER clasica x500ml</t>
  </si>
  <si>
    <t>Pistachos pelado natural x 1 kilo</t>
  </si>
  <si>
    <t>Pistachos pelado natural x 250g</t>
  </si>
  <si>
    <t>Pistachos pelado natural x 500g</t>
  </si>
  <si>
    <t>Aceitunas Verdes Organicas GIGANTES San Nicolas</t>
  </si>
  <si>
    <t>Chocolate tableta semi amargo CACAO AL 60% Aguila</t>
  </si>
  <si>
    <t>Almendras con choco blanco con lemonchelo x1kg</t>
  </si>
  <si>
    <t>Almendras con choco blanco con lemonchelo x500g</t>
  </si>
  <si>
    <t>Almendras con choco blanco con lemonchelo x250g</t>
  </si>
  <si>
    <t>Almendra con chocolate con leche x250g</t>
  </si>
  <si>
    <t>Almendra con chocolate con leche x1kg</t>
  </si>
  <si>
    <t>Almendra con chocolate con leche x500g</t>
  </si>
  <si>
    <t>Banana deshidratada en chips 250g</t>
  </si>
  <si>
    <t>Granola KUATI choco crunch (avena, miel, semillas de girasol, almendras, chips de choco, quinoa pop, cacao en polvo, castañas de caju y sal marina)</t>
  </si>
  <si>
    <t>Dulce de leche BeePure sin azucar agregada, sin tacc 400grs</t>
  </si>
  <si>
    <t>400g</t>
  </si>
  <si>
    <t>Miel BeePure 500</t>
  </si>
  <si>
    <t>Castañas de Pará x 1kg</t>
  </si>
  <si>
    <t>Castañas de Pará x 250g</t>
  </si>
  <si>
    <t>Castañas de Pará x 500g</t>
  </si>
  <si>
    <t>Aceite de coco neutro "BeePure" x350ml</t>
  </si>
  <si>
    <t>350ml</t>
  </si>
  <si>
    <t>Mermeladas sin azucar agregada, Doña Magdalena con Stevia. Arandanos Sin Gluten</t>
  </si>
  <si>
    <t>Mermeladas sin azucar agregada, Doña Magdalena con Stevia. Frutos rojos. Sin Gluten</t>
  </si>
  <si>
    <t>Mermeladas sin azucar agregada, Doña Magdalena con Stevia. Frutilla. Sin Gluten</t>
  </si>
  <si>
    <t>Mermeladas sin azucar agregada, Doña Magdalena con Stevia. Duraznos. Sin Gluten</t>
  </si>
  <si>
    <t>400grs</t>
  </si>
  <si>
    <t>Granola Integra Clasica Almendras Caju y arandanos</t>
  </si>
  <si>
    <t>Granola Integra Chocolate, Cacao y almendras</t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</si>
  <si>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proteica mani y arandanos 10 unidades de 45g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</si>
  <si>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proteica mani y chocolate 10 unidades de 43g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</si>
  <si>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sin GLUTEN semillas y chocolate 10 unidades de 45g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</si>
  <si>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sin GLUTEN semillas y arandano 10 unidades de 45g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</si>
  <si>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almendra &amp; nuez 10 unidades.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</si>
  <si>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cacao &amp; chocolate 10 unidades.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</si>
  <si>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mani &amp; arandanos 10 unidades.</t>
    </r>
  </si>
  <si>
    <r>
      <t xml:space="preserve">Barrita cereal </t>
    </r>
    <r>
      <rPr>
        <b/>
        <sz val="13"/>
        <color rgb="FF1D2129"/>
        <rFont val="Tahoma"/>
        <family val="2"/>
      </rPr>
      <t>INTEGRA</t>
    </r>
    <r>
      <rPr>
        <sz val="13"/>
        <color rgb="FF1D2129"/>
        <rFont val="Tahoma"/>
        <family val="2"/>
      </rPr>
      <t xml:space="preserve"> mani &amp; chocolate 10 unidades.</t>
    </r>
  </si>
  <si>
    <t>Cacao brasilero amargo puro en polvo 100%  Dicomere</t>
  </si>
  <si>
    <t>200g</t>
  </si>
  <si>
    <t>Pedido Mínimo $60.000 - Costo de envío en CABA $8000-  ENVIO BONIFICADO EN CABA A PARTIR DE $ 100.000 . Consultar otras zonas</t>
  </si>
  <si>
    <t>Granola KUATI original (avena arrollada, pasas de uva, miel, semillas de girasol, almendras, castañas de cajuy sal marina)</t>
  </si>
  <si>
    <t>Granola KUATI cranberry y coco (avena arrollada, miel, arandanos rojos, semillas de girasol, coco en escamas, almendras, castañas de cajuy sal marina)</t>
  </si>
  <si>
    <t>Mix Premium x1kg (almendras, caju, nueces)</t>
  </si>
  <si>
    <t>Mix Premium x500g (almendras, caju, nueces)</t>
  </si>
  <si>
    <t>Mix de frutas secas "ABUELA EMMA" x1kg (Almendras, castañas, nueces, nuez pecan y Arándanos rojos)</t>
  </si>
  <si>
    <t>Mix de frutas secas "ABUELA EMMA" x500g (Almendras, castañas, nueces, nuez pecan y Arándanos rojos)</t>
  </si>
  <si>
    <t>Mix Tropical (Almendras, nueces, castañas, chips de bananas deshidratadas ,Arándanos rojos y pasas de uva rubias) x1kg</t>
  </si>
  <si>
    <t>Mix Tropical (Almendras, nueces, castañas, chips de bananas deshidratadas , Arándanos rojos y pasas de uva rubias) x500g</t>
  </si>
  <si>
    <t>Mix de frutas secas CLASICO SIN MANI x1kg (almendras, castañas, nueces, pasas de uva)</t>
  </si>
  <si>
    <t>Mix de frutas secas CLASICO SIN MANI x500g (almendras, castañas, nueces, pasas de uva)</t>
  </si>
  <si>
    <t>Mix de frutas secas CLASICO  x1kg (almendras, castañas, nueces, pasas de uva y mani)</t>
  </si>
  <si>
    <t>Mix de frutas secas CLASICO  x500g (almendras, castañas, nueces, pasas de uva y mani)</t>
  </si>
  <si>
    <t>Mix de frutos secos CLASICO SIN PASAS  (almendras, castañas, nueces y mani sin sal) x500g</t>
  </si>
  <si>
    <t>Mix de frutos secos CLASICO SIN PASAS (almendras, castañas, nueces y mani sin sal) x1kg</t>
  </si>
  <si>
    <t>Te Inti Zen Grey 15 saquitos por caja</t>
  </si>
  <si>
    <t>Te Inti Zen Patagonia Rooibos caja 15 saquitos</t>
  </si>
  <si>
    <t>Te Inti Zen Vainilla Zen caja 15 saquitos</t>
  </si>
  <si>
    <t>Te Inti Zen Silencio Andino caja 15 saquitos</t>
  </si>
  <si>
    <t>Te Inti Zen Don Juan caja 15 saquitos</t>
  </si>
  <si>
    <t>Te Inti Zen Inca Rose caja 15 saquitos</t>
  </si>
  <si>
    <t>Pepinillos en vinagre "Cristo de los Cerros"</t>
  </si>
  <si>
    <t>300g</t>
  </si>
  <si>
    <t>Stevia liquida TREVER sin sucralosa</t>
  </si>
  <si>
    <t>Granola Integra SIN TACC</t>
  </si>
  <si>
    <t>Inti Zen Selections 8 Blends</t>
  </si>
  <si>
    <t>Te Inti Zen Verde Chai caja 15 saquitos</t>
  </si>
  <si>
    <t>Te Inti Zen Herbal Mix caja 15 saquitos</t>
  </si>
  <si>
    <t>Pimientos morrones enteros "Cristo de los Cerros" 310g</t>
  </si>
  <si>
    <t>310g</t>
  </si>
  <si>
    <t>Sal marina Dicomere fina</t>
  </si>
  <si>
    <t>450g</t>
  </si>
  <si>
    <t>Sal marina Dicomere gruesa</t>
  </si>
  <si>
    <t>Granola KUATI pasta de mani fitness (avena arrollada, miel, mani, pasta de mani, almendras, semillas de girasol y sal marina)</t>
  </si>
  <si>
    <r>
      <t xml:space="preserve">Café de especialidad </t>
    </r>
    <r>
      <rPr>
        <b/>
        <sz val="13"/>
        <color rgb="FF1D2129"/>
        <rFont val="Tahoma"/>
        <family val="2"/>
      </rPr>
      <t>LAB</t>
    </r>
    <r>
      <rPr>
        <sz val="13"/>
        <color rgb="FF1D2129"/>
        <rFont val="Tahoma"/>
        <family val="2"/>
      </rPr>
      <t xml:space="preserve"> Colombia La Catalina 250grs</t>
    </r>
  </si>
  <si>
    <r>
      <t xml:space="preserve">Café de especialidad </t>
    </r>
    <r>
      <rPr>
        <b/>
        <sz val="13"/>
        <color rgb="FF1D2129"/>
        <rFont val="Tahoma"/>
        <family val="2"/>
      </rPr>
      <t>LAB</t>
    </r>
    <r>
      <rPr>
        <sz val="13"/>
        <color rgb="FF1D2129"/>
        <rFont val="Tahoma"/>
        <family val="2"/>
      </rPr>
      <t xml:space="preserve"> Colombia Microlote 33 250grs</t>
    </r>
  </si>
  <si>
    <r>
      <t xml:space="preserve">Café de especialidad </t>
    </r>
    <r>
      <rPr>
        <b/>
        <sz val="13"/>
        <color rgb="FF1D2129"/>
        <rFont val="Tahoma"/>
        <family val="2"/>
      </rPr>
      <t>LAB</t>
    </r>
    <r>
      <rPr>
        <sz val="13"/>
        <color rgb="FF1D2129"/>
        <rFont val="Tahoma"/>
        <family val="2"/>
      </rPr>
      <t xml:space="preserve"> Brasil Espírito Santo 250grs</t>
    </r>
  </si>
  <si>
    <t>Té Inti Zen Dulce Manzanilla 15 saquitos por caja</t>
  </si>
  <si>
    <t>Té Inti Zen Ilumine 15 saquitos por caja</t>
  </si>
  <si>
    <t>Té Inti Zen Inti Grey 15 saquitos por caja</t>
  </si>
  <si>
    <t>PRECIOS 1 de Septiembre 2026.  SUJETOS A CAMBIOS POR CONTEXTO ECONOMICO DEL PAIS .</t>
  </si>
  <si>
    <t>BAYER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</si>
</sst>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 &quot;$&quot;\ * #,##0.00_ ;_ &quot;$&quot;\ * \-#,##0.00_ ;_ &quot;$&quot;\ * &quot;-&quot;??_ ;_ @_ "/>
    <numFmt numFmtId="165" formatCode="_ &quot;$&quot;\ * #,##0_ ;_ &quot;$&quot;\ * \-#,##0_ ;_ &quot;$&quot;\ * &quot;-&quot;??_ ;_ @_ "/>
    <numFmt numFmtId="166" formatCode="_ &quot;$&quot;\ * #,##0.0_ ;_ &quot;$&quot;\ * \-#,##0.0_ ;_ &quot;$&quot;\ * &quot;-&quot;??_ ;_ @_ "/>
    <numFmt numFmtId="167" formatCode="[$$-2C0A]\ #,##0"/>
    <numFmt numFmtId="168" formatCode="_-[$$-2C0A]\ * #,##0_-;\-[$$-2C0A]\ * #,##0_-;_-[$$-2C0A]\ * &quot;-&quot;??_-;_-@_-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6"/>
      <color rgb="FF00B050"/>
      <name val="Calibri"/>
      <family val="2"/>
      <scheme val="minor"/>
    </font>
    <font>
      <sz val="20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3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17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b/>
      <sz val="13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3"/>
      <name val="Calibri"/>
      <family val="2"/>
      <scheme val="minor"/>
    </font>
    <font>
      <sz val="13"/>
      <color rgb="FF1D2129"/>
      <name val="Tahoma"/>
      <family val="2"/>
    </font>
    <font>
      <b/>
      <sz val="13"/>
      <color rgb="FF1D2129"/>
      <name val="Tahoma"/>
      <family val="2"/>
    </font>
    <font>
      <sz val="10"/>
      <color rgb="FF00000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theme="4" tint="0.79998168889431442"/>
      </patternFill>
    </fill>
    <fill>
      <patternFill patternType="solid">
        <fgColor rgb="FFFFFF00"/>
        <bgColor rgb="FFDCE6F1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otted">
        <color auto="1"/>
      </left>
      <right/>
      <top style="dotted">
        <color auto="1"/>
      </top>
      <bottom style="dotted">
        <color auto="1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164" fontId="5" fillId="0" borderId="0" xfId="1" applyFont="1" applyBorder="1" applyAlignment="1">
      <alignment horizontal="center" vertical="center"/>
    </xf>
    <xf numFmtId="165" fontId="2" fillId="0" borderId="1" xfId="1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7" fillId="7" borderId="1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center" vertical="center" wrapText="1"/>
    </xf>
    <xf numFmtId="164" fontId="6" fillId="0" borderId="2" xfId="1" applyFont="1" applyBorder="1" applyAlignment="1">
      <alignment horizontal="center" vertical="center" wrapText="1"/>
    </xf>
    <xf numFmtId="165" fontId="9" fillId="0" borderId="1" xfId="1" applyNumberFormat="1" applyFont="1" applyBorder="1" applyAlignment="1">
      <alignment horizontal="center" vertical="center"/>
    </xf>
    <xf numFmtId="166" fontId="9" fillId="0" borderId="1" xfId="1" applyNumberFormat="1" applyFont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/>
    </xf>
    <xf numFmtId="0" fontId="0" fillId="0" borderId="1" xfId="0" applyBorder="1"/>
    <xf numFmtId="165" fontId="0" fillId="0" borderId="1" xfId="1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8" fillId="3" borderId="1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horizontal="center" vertical="center" wrapText="1"/>
    </xf>
    <xf numFmtId="0" fontId="0" fillId="5" borderId="12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167" fontId="0" fillId="0" borderId="0" xfId="0" applyNumberFormat="1"/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168" fontId="7" fillId="0" borderId="1" xfId="0" applyNumberFormat="1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6" fillId="9" borderId="1" xfId="0" applyFont="1" applyFill="1" applyBorder="1" applyAlignment="1">
      <alignment horizontal="center" vertical="center"/>
    </xf>
    <xf numFmtId="0" fontId="7" fillId="1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19" fillId="11" borderId="1" xfId="0" applyFont="1" applyFill="1" applyBorder="1" applyAlignment="1">
      <alignment horizontal="center" vertical="center"/>
    </xf>
    <xf numFmtId="0" fontId="0" fillId="7" borderId="1" xfId="0" applyFill="1" applyBorder="1"/>
    <xf numFmtId="0" fontId="17" fillId="0" borderId="16" xfId="0" applyFont="1" applyBorder="1" applyAlignment="1">
      <alignment vertical="center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10" fillId="2" borderId="3" xfId="0" applyFont="1" applyFill="1" applyBorder="1" applyAlignment="1">
      <alignment horizontal="center" vertical="center"/>
    </xf>
    <xf numFmtId="0" fontId="10" fillId="2" borderId="5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1" fillId="6" borderId="6" xfId="0" applyFont="1" applyFill="1" applyBorder="1" applyAlignment="1">
      <alignment horizontal="center" vertical="center" wrapText="1"/>
    </xf>
    <xf numFmtId="0" fontId="11" fillId="6" borderId="7" xfId="0" applyFont="1" applyFill="1" applyBorder="1" applyAlignment="1">
      <alignment horizontal="center" vertical="center" wrapText="1"/>
    </xf>
    <xf numFmtId="0" fontId="11" fillId="6" borderId="8" xfId="0" applyFont="1" applyFill="1" applyBorder="1" applyAlignment="1">
      <alignment horizontal="center" vertical="center" wrapText="1"/>
    </xf>
    <xf numFmtId="0" fontId="11" fillId="6" borderId="9" xfId="0" applyFont="1" applyFill="1" applyBorder="1" applyAlignment="1">
      <alignment horizontal="center" vertical="center" wrapText="1"/>
    </xf>
    <xf numFmtId="0" fontId="11" fillId="6" borderId="10" xfId="0" applyFont="1" applyFill="1" applyBorder="1" applyAlignment="1">
      <alignment horizontal="center" vertical="center" wrapText="1"/>
    </xf>
    <xf numFmtId="0" fontId="11" fillId="6" borderId="11" xfId="0" applyFont="1" applyFill="1" applyBorder="1" applyAlignment="1">
      <alignment horizontal="center" vertical="center" wrapText="1"/>
    </xf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16" fillId="0" borderId="4" xfId="0" applyFont="1" applyBorder="1" applyAlignment="1">
      <alignment horizontal="left" vertical="center" wrapText="1"/>
    </xf>
    <xf numFmtId="0" fontId="14" fillId="0" borderId="3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left" vertical="center" wrapText="1"/>
    </xf>
    <xf numFmtId="0" fontId="9" fillId="3" borderId="13" xfId="0" applyFont="1" applyFill="1" applyBorder="1" applyAlignment="1">
      <alignment horizontal="center" vertical="center"/>
    </xf>
    <xf numFmtId="0" fontId="9" fillId="3" borderId="14" xfId="0" applyFont="1" applyFill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/>
    </xf>
  </cellXfs>
  <cellStyles count="2">
    <cellStyle name="Moneda" xfId="1" builtinId="4"/>
    <cellStyle name="Normal" xfId="0" builtinId="0"/>
  </cellStyles>
  <dxfs count="2">
    <dxf>
      <font>
        <b/>
        <i val="0"/>
        <color rgb="FFFF0000"/>
      </font>
    </dxf>
    <dxf>
      <font>
        <b/>
        <i val="0"/>
        <color rgb="FFFF0000"/>
      </font>
      <fill>
        <patternFill>
          <bgColor theme="5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7" Type="http://schemas.openxmlformats.org/officeDocument/2006/relationships/image" Target="../media/image7.tmp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223818</xdr:rowOff>
    </xdr:from>
    <xdr:to>
      <xdr:col>10</xdr:col>
      <xdr:colOff>0</xdr:colOff>
      <xdr:row>19</xdr:row>
      <xdr:rowOff>41321</xdr:rowOff>
    </xdr:to>
    <xdr:grpSp>
      <xdr:nvGrpSpPr>
        <xdr:cNvPr id="173" name="Grupo 172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GrpSpPr/>
      </xdr:nvGrpSpPr>
      <xdr:grpSpPr>
        <a:xfrm>
          <a:off x="14722929" y="4033818"/>
          <a:ext cx="0" cy="878860"/>
          <a:chOff x="7021285" y="11469693"/>
          <a:chExt cx="2166397" cy="803950"/>
        </a:xfrm>
      </xdr:grpSpPr>
      <xdr:pic>
        <xdr:nvPicPr>
          <xdr:cNvPr id="174" name="Imagen 173">
            <a:extLst>
              <a:ext uri="{FF2B5EF4-FFF2-40B4-BE49-F238E27FC236}">
                <a16:creationId xmlns:a16="http://schemas.microsoft.com/office/drawing/2014/main" id="{00000000-0008-0000-0000-0000AE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1285" y="11469693"/>
            <a:ext cx="820043" cy="803950"/>
          </a:xfrm>
          <a:prstGeom prst="rect">
            <a:avLst/>
          </a:prstGeom>
        </xdr:spPr>
      </xdr:pic>
      <xdr:sp macro="" textlink="">
        <xdr:nvSpPr>
          <xdr:cNvPr id="175" name="CuadroTexto 174">
            <a:extLst>
              <a:ext uri="{FF2B5EF4-FFF2-40B4-BE49-F238E27FC236}">
                <a16:creationId xmlns:a16="http://schemas.microsoft.com/office/drawing/2014/main" id="{00000000-0008-0000-0000-0000AF000000}"/>
              </a:ext>
            </a:extLst>
          </xdr:cNvPr>
          <xdr:cNvSpPr txBox="1"/>
        </xdr:nvSpPr>
        <xdr:spPr>
          <a:xfrm>
            <a:off x="7769676" y="11552465"/>
            <a:ext cx="1418006" cy="5923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800">
                <a:solidFill>
                  <a:schemeClr val="accent2">
                    <a:lumMod val="50000"/>
                  </a:schemeClr>
                </a:solidFill>
              </a:rPr>
              <a:t>Nuevo producto</a:t>
            </a:r>
          </a:p>
        </xdr:txBody>
      </xdr:sp>
    </xdr:grpSp>
    <xdr:clientData/>
  </xdr:twoCellAnchor>
  <xdr:twoCellAnchor>
    <xdr:from>
      <xdr:col>10</xdr:col>
      <xdr:colOff>0</xdr:colOff>
      <xdr:row>15</xdr:row>
      <xdr:rowOff>223818</xdr:rowOff>
    </xdr:from>
    <xdr:to>
      <xdr:col>10</xdr:col>
      <xdr:colOff>0</xdr:colOff>
      <xdr:row>19</xdr:row>
      <xdr:rowOff>41321</xdr:rowOff>
    </xdr:to>
    <xdr:grpSp>
      <xdr:nvGrpSpPr>
        <xdr:cNvPr id="212" name="Grupo 211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GrpSpPr/>
      </xdr:nvGrpSpPr>
      <xdr:grpSpPr>
        <a:xfrm>
          <a:off x="14722929" y="4033818"/>
          <a:ext cx="0" cy="878860"/>
          <a:chOff x="7021285" y="11469693"/>
          <a:chExt cx="2166397" cy="803950"/>
        </a:xfrm>
      </xdr:grpSpPr>
      <xdr:pic>
        <xdr:nvPicPr>
          <xdr:cNvPr id="213" name="Imagen 212">
            <a:extLst>
              <a:ext uri="{FF2B5EF4-FFF2-40B4-BE49-F238E27FC236}">
                <a16:creationId xmlns:a16="http://schemas.microsoft.com/office/drawing/2014/main" id="{00000000-0008-0000-0000-0000D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1285" y="11469693"/>
            <a:ext cx="820043" cy="803950"/>
          </a:xfrm>
          <a:prstGeom prst="rect">
            <a:avLst/>
          </a:prstGeom>
        </xdr:spPr>
      </xdr:pic>
      <xdr:sp macro="" textlink="">
        <xdr:nvSpPr>
          <xdr:cNvPr id="214" name="CuadroTexto 213">
            <a:extLst>
              <a:ext uri="{FF2B5EF4-FFF2-40B4-BE49-F238E27FC236}">
                <a16:creationId xmlns:a16="http://schemas.microsoft.com/office/drawing/2014/main" id="{00000000-0008-0000-0000-0000D6000000}"/>
              </a:ext>
            </a:extLst>
          </xdr:cNvPr>
          <xdr:cNvSpPr txBox="1"/>
        </xdr:nvSpPr>
        <xdr:spPr>
          <a:xfrm>
            <a:off x="7769676" y="11552465"/>
            <a:ext cx="1418006" cy="5923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800">
                <a:solidFill>
                  <a:schemeClr val="accent2">
                    <a:lumMod val="50000"/>
                  </a:schemeClr>
                </a:solidFill>
              </a:rPr>
              <a:t>Nuevo producto</a:t>
            </a:r>
          </a:p>
        </xdr:txBody>
      </xdr:sp>
    </xdr:grpSp>
    <xdr:clientData/>
  </xdr:twoCellAnchor>
  <xdr:twoCellAnchor>
    <xdr:from>
      <xdr:col>10</xdr:col>
      <xdr:colOff>0</xdr:colOff>
      <xdr:row>15</xdr:row>
      <xdr:rowOff>223818</xdr:rowOff>
    </xdr:from>
    <xdr:to>
      <xdr:col>10</xdr:col>
      <xdr:colOff>0</xdr:colOff>
      <xdr:row>19</xdr:row>
      <xdr:rowOff>41321</xdr:rowOff>
    </xdr:to>
    <xdr:grpSp>
      <xdr:nvGrpSpPr>
        <xdr:cNvPr id="228" name="Grupo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GrpSpPr/>
      </xdr:nvGrpSpPr>
      <xdr:grpSpPr>
        <a:xfrm>
          <a:off x="14722929" y="4033818"/>
          <a:ext cx="0" cy="878860"/>
          <a:chOff x="7021285" y="11469693"/>
          <a:chExt cx="2166397" cy="803950"/>
        </a:xfrm>
      </xdr:grpSpPr>
      <xdr:pic>
        <xdr:nvPicPr>
          <xdr:cNvPr id="229" name="Imagen 228">
            <a:extLst>
              <a:ext uri="{FF2B5EF4-FFF2-40B4-BE49-F238E27FC236}">
                <a16:creationId xmlns:a16="http://schemas.microsoft.com/office/drawing/2014/main" id="{00000000-0008-0000-0000-0000E5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021285" y="11469693"/>
            <a:ext cx="820043" cy="803950"/>
          </a:xfrm>
          <a:prstGeom prst="rect">
            <a:avLst/>
          </a:prstGeom>
        </xdr:spPr>
      </xdr:pic>
      <xdr:sp macro="" textlink="">
        <xdr:nvSpPr>
          <xdr:cNvPr id="230" name="CuadroTexto 229">
            <a:extLst>
              <a:ext uri="{FF2B5EF4-FFF2-40B4-BE49-F238E27FC236}">
                <a16:creationId xmlns:a16="http://schemas.microsoft.com/office/drawing/2014/main" id="{00000000-0008-0000-0000-0000E6000000}"/>
              </a:ext>
            </a:extLst>
          </xdr:cNvPr>
          <xdr:cNvSpPr txBox="1"/>
        </xdr:nvSpPr>
        <xdr:spPr>
          <a:xfrm>
            <a:off x="7769676" y="11552465"/>
            <a:ext cx="1418006" cy="592316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vertOverflow="clip" horzOverflow="clip" wrap="square" rtlCol="0" anchor="t">
            <a:spAutoFit/>
          </a:bodyPr>
          <a:lstStyle/>
          <a:p>
            <a:r>
              <a:rPr lang="en-US" sz="1800">
                <a:solidFill>
                  <a:schemeClr val="accent2">
                    <a:lumMod val="50000"/>
                  </a:schemeClr>
                </a:solidFill>
              </a:rPr>
              <a:t>Nuevo producto</a:t>
            </a:r>
          </a:p>
        </xdr:txBody>
      </xdr:sp>
    </xdr:grpSp>
    <xdr:clientData/>
  </xdr:twoCellAnchor>
  <xdr:twoCellAnchor>
    <xdr:from>
      <xdr:col>1</xdr:col>
      <xdr:colOff>204107</xdr:colOff>
      <xdr:row>2</xdr:row>
      <xdr:rowOff>68036</xdr:rowOff>
    </xdr:from>
    <xdr:to>
      <xdr:col>4</xdr:col>
      <xdr:colOff>952499</xdr:colOff>
      <xdr:row>8</xdr:row>
      <xdr:rowOff>317494</xdr:rowOff>
    </xdr:to>
    <xdr:grpSp>
      <xdr:nvGrpSpPr>
        <xdr:cNvPr id="231" name="Grupo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GrpSpPr/>
      </xdr:nvGrpSpPr>
      <xdr:grpSpPr>
        <a:xfrm>
          <a:off x="312964" y="816429"/>
          <a:ext cx="10804071" cy="1392458"/>
          <a:chOff x="740231" y="1001272"/>
          <a:chExt cx="11690631" cy="1392458"/>
        </a:xfrm>
      </xdr:grpSpPr>
      <xdr:pic>
        <xdr:nvPicPr>
          <xdr:cNvPr id="232" name="11 Imagen">
            <a:extLst>
              <a:ext uri="{FF2B5EF4-FFF2-40B4-BE49-F238E27FC236}">
                <a16:creationId xmlns:a16="http://schemas.microsoft.com/office/drawing/2014/main" id="{00000000-0008-0000-0000-0000E8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7538991" y="1692961"/>
            <a:ext cx="653186" cy="684475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3" name="CuadroTexto 232">
            <a:extLst>
              <a:ext uri="{FF2B5EF4-FFF2-40B4-BE49-F238E27FC236}">
                <a16:creationId xmlns:a16="http://schemas.microsoft.com/office/drawing/2014/main" id="{00000000-0008-0000-0000-0000E9000000}"/>
              </a:ext>
            </a:extLst>
          </xdr:cNvPr>
          <xdr:cNvSpPr txBox="1"/>
        </xdr:nvSpPr>
        <xdr:spPr>
          <a:xfrm>
            <a:off x="1558926" y="1107874"/>
            <a:ext cx="10739423" cy="556488"/>
          </a:xfrm>
          <a:prstGeom prst="rect">
            <a:avLst/>
          </a:prstGeom>
          <a:noFill/>
        </xdr:spPr>
        <xdr:txBody>
          <a:bodyPr wrap="square" rtlCol="0">
            <a:noAutofit/>
          </a:bodyPr>
          <a:lstStyle>
            <a:defPPr>
              <a:defRPr lang="es-A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es-AR" sz="2500" b="1">
                <a:solidFill>
                  <a:schemeClr val="accent4">
                    <a:lumMod val="75000"/>
                  </a:schemeClr>
                </a:solidFill>
                <a:latin typeface="Arial Rounded MT Bold" panose="020F0704030504030204" pitchFamily="34" charset="0"/>
              </a:rPr>
              <a:t>Frutos secos, cereales, fruta desecada…y mucho más!</a:t>
            </a:r>
          </a:p>
        </xdr:txBody>
      </xdr:sp>
      <xdr:pic>
        <xdr:nvPicPr>
          <xdr:cNvPr id="234" name="Picture 12" descr="Imagen relacionada">
            <a:extLst>
              <a:ext uri="{FF2B5EF4-FFF2-40B4-BE49-F238E27FC236}">
                <a16:creationId xmlns:a16="http://schemas.microsoft.com/office/drawing/2014/main" id="{00000000-0008-0000-0000-0000EA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253543" y="1769240"/>
            <a:ext cx="542336" cy="518420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5" name="Picture 6" descr="Resultado de imagen para logo email fondo transparente">
            <a:extLst>
              <a:ext uri="{FF2B5EF4-FFF2-40B4-BE49-F238E27FC236}">
                <a16:creationId xmlns:a16="http://schemas.microsoft.com/office/drawing/2014/main" id="{00000000-0008-0000-0000-0000EB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0048612" y="1766927"/>
            <a:ext cx="534120" cy="557491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pic>
        <xdr:nvPicPr>
          <xdr:cNvPr id="236" name="Picture 22" descr="Imagen relacionada">
            <a:extLst>
              <a:ext uri="{FF2B5EF4-FFF2-40B4-BE49-F238E27FC236}">
                <a16:creationId xmlns:a16="http://schemas.microsoft.com/office/drawing/2014/main" id="{00000000-0008-0000-0000-0000EC00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4919478" y="1815357"/>
            <a:ext cx="425115" cy="420913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sp macro="" textlink="">
        <xdr:nvSpPr>
          <xdr:cNvPr id="237" name="Rectángulo 236">
            <a:extLst>
              <a:ext uri="{FF2B5EF4-FFF2-40B4-BE49-F238E27FC236}">
                <a16:creationId xmlns:a16="http://schemas.microsoft.com/office/drawing/2014/main" id="{00000000-0008-0000-0000-0000ED000000}"/>
              </a:ext>
            </a:extLst>
          </xdr:cNvPr>
          <xdr:cNvSpPr/>
        </xdr:nvSpPr>
        <xdr:spPr>
          <a:xfrm>
            <a:off x="5450485" y="1737781"/>
            <a:ext cx="2174327" cy="655949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s-A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AR" sz="1800" b="1"/>
              <a:t>laabuelaemmaok@gmail.com</a:t>
            </a:r>
          </a:p>
        </xdr:txBody>
      </xdr:sp>
      <xdr:sp macro="" textlink="">
        <xdr:nvSpPr>
          <xdr:cNvPr id="238" name="Rectángulo 237">
            <a:extLst>
              <a:ext uri="{FF2B5EF4-FFF2-40B4-BE49-F238E27FC236}">
                <a16:creationId xmlns:a16="http://schemas.microsoft.com/office/drawing/2014/main" id="{00000000-0008-0000-0000-0000EE000000}"/>
              </a:ext>
            </a:extLst>
          </xdr:cNvPr>
          <xdr:cNvSpPr/>
        </xdr:nvSpPr>
        <xdr:spPr>
          <a:xfrm>
            <a:off x="2765531" y="1833262"/>
            <a:ext cx="2124412" cy="37414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s-A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AR" sz="1800" b="1"/>
              <a:t>laabuelaemmaok</a:t>
            </a:r>
          </a:p>
        </xdr:txBody>
      </xdr:sp>
      <xdr:sp macro="" textlink="">
        <xdr:nvSpPr>
          <xdr:cNvPr id="239" name="Rectángulo 238">
            <a:extLst>
              <a:ext uri="{FF2B5EF4-FFF2-40B4-BE49-F238E27FC236}">
                <a16:creationId xmlns:a16="http://schemas.microsoft.com/office/drawing/2014/main" id="{00000000-0008-0000-0000-0000EF000000}"/>
              </a:ext>
            </a:extLst>
          </xdr:cNvPr>
          <xdr:cNvSpPr/>
        </xdr:nvSpPr>
        <xdr:spPr>
          <a:xfrm>
            <a:off x="8047122" y="1845989"/>
            <a:ext cx="2359941" cy="37414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s-A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AR" sz="1800" b="1"/>
              <a:t>+5491151470144</a:t>
            </a:r>
          </a:p>
        </xdr:txBody>
      </xdr:sp>
      <xdr:sp macro="" textlink="">
        <xdr:nvSpPr>
          <xdr:cNvPr id="240" name="Rectángulo 239">
            <a:extLst>
              <a:ext uri="{FF2B5EF4-FFF2-40B4-BE49-F238E27FC236}">
                <a16:creationId xmlns:a16="http://schemas.microsoft.com/office/drawing/2014/main" id="{00000000-0008-0000-0000-0000F0000000}"/>
              </a:ext>
            </a:extLst>
          </xdr:cNvPr>
          <xdr:cNvSpPr/>
        </xdr:nvSpPr>
        <xdr:spPr>
          <a:xfrm>
            <a:off x="10509607" y="1838993"/>
            <a:ext cx="1921255" cy="374141"/>
          </a:xfrm>
          <a:prstGeom prst="rect">
            <a:avLst/>
          </a:prstGeom>
        </xdr:spPr>
        <xdr:txBody>
          <a:bodyPr wrap="square">
            <a:spAutoFit/>
          </a:bodyPr>
          <a:lstStyle>
            <a:defPPr>
              <a:defRPr lang="es-AR"/>
            </a:defPPr>
            <a:lvl1pPr marL="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800" kern="1200">
                <a:solidFill>
                  <a:schemeClr val="tx1"/>
                </a:solidFill>
                <a:latin typeface="+mn-lt"/>
                <a:ea typeface="+mn-ea"/>
                <a:cs typeface="+mn-cs"/>
              </a:defRPr>
            </a:lvl9pPr>
          </a:lstStyle>
          <a:p>
            <a:r>
              <a:rPr lang="es-AR" sz="1800" b="1"/>
              <a:t>abuelaemmaok</a:t>
            </a:r>
          </a:p>
        </xdr:txBody>
      </xdr:sp>
      <xdr:pic>
        <xdr:nvPicPr>
          <xdr:cNvPr id="241" name="Imagen 240">
            <a:extLst>
              <a:ext uri="{FF2B5EF4-FFF2-40B4-BE49-F238E27FC236}">
                <a16:creationId xmlns:a16="http://schemas.microsoft.com/office/drawing/2014/main" id="{00000000-0008-0000-0000-0000F1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6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740231" y="1001272"/>
            <a:ext cx="1246412" cy="1221954"/>
          </a:xfrm>
          <a:prstGeom prst="rect">
            <a:avLst/>
          </a:prstGeom>
        </xdr:spPr>
      </xdr:pic>
    </xdr:grpSp>
    <xdr:clientData/>
  </xdr:twoCellAnchor>
  <xdr:twoCellAnchor>
    <xdr:from>
      <xdr:col>10</xdr:col>
      <xdr:colOff>50800</xdr:colOff>
      <xdr:row>41</xdr:row>
      <xdr:rowOff>0</xdr:rowOff>
    </xdr:from>
    <xdr:to>
      <xdr:col>10</xdr:col>
      <xdr:colOff>50800</xdr:colOff>
      <xdr:row>44</xdr:row>
      <xdr:rowOff>12700</xdr:rowOff>
    </xdr:to>
    <xdr:pic>
      <xdr:nvPicPr>
        <xdr:cNvPr id="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3485376"/>
          <a:ext cx="0" cy="441324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800" y="73485376"/>
          <a:ext cx="0" cy="441324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26993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26993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26993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37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37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37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8337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10</xdr:col>
      <xdr:colOff>50800</xdr:colOff>
      <xdr:row>41</xdr:row>
      <xdr:rowOff>0</xdr:rowOff>
    </xdr:from>
    <xdr:to>
      <xdr:col>10</xdr:col>
      <xdr:colOff>50800</xdr:colOff>
      <xdr:row>44</xdr:row>
      <xdr:rowOff>12700</xdr:rowOff>
    </xdr:to>
    <xdr:pic>
      <xdr:nvPicPr>
        <xdr:cNvPr id="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754225" y="1083945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05100" y="11277601"/>
          <a:ext cx="0" cy="14604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841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77601"/>
          <a:ext cx="0" cy="10985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1</xdr:rowOff>
    </xdr:from>
    <xdr:to>
      <xdr:col>11</xdr:col>
      <xdr:colOff>50800</xdr:colOff>
      <xdr:row>46</xdr:row>
      <xdr:rowOff>12700</xdr:rowOff>
    </xdr:to>
    <xdr:pic>
      <xdr:nvPicPr>
        <xdr:cNvPr id="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1"/>
          <a:ext cx="0" cy="1822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75</xdr:row>
      <xdr:rowOff>1</xdr:rowOff>
    </xdr:from>
    <xdr:to>
      <xdr:col>11</xdr:col>
      <xdr:colOff>50800</xdr:colOff>
      <xdr:row>76</xdr:row>
      <xdr:rowOff>12700</xdr:rowOff>
    </xdr:to>
    <xdr:pic>
      <xdr:nvPicPr>
        <xdr:cNvPr id="1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56984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77</xdr:row>
      <xdr:rowOff>1</xdr:rowOff>
    </xdr:from>
    <xdr:to>
      <xdr:col>11</xdr:col>
      <xdr:colOff>50800</xdr:colOff>
      <xdr:row>78</xdr:row>
      <xdr:rowOff>12700</xdr:rowOff>
    </xdr:to>
    <xdr:pic>
      <xdr:nvPicPr>
        <xdr:cNvPr id="1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64223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1</xdr:rowOff>
    </xdr:from>
    <xdr:to>
      <xdr:col>11</xdr:col>
      <xdr:colOff>50800</xdr:colOff>
      <xdr:row>41</xdr:row>
      <xdr:rowOff>0</xdr:rowOff>
    </xdr:to>
    <xdr:pic>
      <xdr:nvPicPr>
        <xdr:cNvPr id="1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1</xdr:rowOff>
    </xdr:from>
    <xdr:to>
      <xdr:col>11</xdr:col>
      <xdr:colOff>50800</xdr:colOff>
      <xdr:row>70</xdr:row>
      <xdr:rowOff>12700</xdr:rowOff>
    </xdr:to>
    <xdr:pic>
      <xdr:nvPicPr>
        <xdr:cNvPr id="1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526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2506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353801"/>
          <a:ext cx="0" cy="13144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41</xdr:row>
      <xdr:rowOff>0</xdr:rowOff>
    </xdr:from>
    <xdr:to>
      <xdr:col>11</xdr:col>
      <xdr:colOff>50800</xdr:colOff>
      <xdr:row>44</xdr:row>
      <xdr:rowOff>12700</xdr:rowOff>
    </xdr:to>
    <xdr:pic>
      <xdr:nvPicPr>
        <xdr:cNvPr id="1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33921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0</xdr:rowOff>
    </xdr:from>
    <xdr:to>
      <xdr:col>11</xdr:col>
      <xdr:colOff>50800</xdr:colOff>
      <xdr:row>73</xdr:row>
      <xdr:rowOff>12700</xdr:rowOff>
    </xdr:to>
    <xdr:pic>
      <xdr:nvPicPr>
        <xdr:cNvPr id="1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9745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41</xdr:row>
      <xdr:rowOff>0</xdr:rowOff>
    </xdr:to>
    <xdr:pic>
      <xdr:nvPicPr>
        <xdr:cNvPr id="1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6682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1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1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1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2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2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2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2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2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2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2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2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3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3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3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3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3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3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3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3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0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4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4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4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42</xdr:row>
      <xdr:rowOff>12700</xdr:rowOff>
    </xdr:to>
    <xdr:pic>
      <xdr:nvPicPr>
        <xdr:cNvPr id="4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10985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71</xdr:row>
      <xdr:rowOff>1</xdr:rowOff>
    </xdr:from>
    <xdr:to>
      <xdr:col>11</xdr:col>
      <xdr:colOff>50800</xdr:colOff>
      <xdr:row>72</xdr:row>
      <xdr:rowOff>12700</xdr:rowOff>
    </xdr:to>
    <xdr:pic>
      <xdr:nvPicPr>
        <xdr:cNvPr id="4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9458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73</xdr:row>
      <xdr:rowOff>1</xdr:rowOff>
    </xdr:from>
    <xdr:to>
      <xdr:col>11</xdr:col>
      <xdr:colOff>50800</xdr:colOff>
      <xdr:row>74</xdr:row>
      <xdr:rowOff>12700</xdr:rowOff>
    </xdr:to>
    <xdr:pic>
      <xdr:nvPicPr>
        <xdr:cNvPr id="4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46697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4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4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65</xdr:row>
      <xdr:rowOff>1</xdr:rowOff>
    </xdr:from>
    <xdr:to>
      <xdr:col>11</xdr:col>
      <xdr:colOff>50800</xdr:colOff>
      <xdr:row>66</xdr:row>
      <xdr:rowOff>12700</xdr:rowOff>
    </xdr:to>
    <xdr:pic>
      <xdr:nvPicPr>
        <xdr:cNvPr id="5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17741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3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67</xdr:row>
      <xdr:rowOff>1</xdr:rowOff>
    </xdr:from>
    <xdr:to>
      <xdr:col>11</xdr:col>
      <xdr:colOff>50800</xdr:colOff>
      <xdr:row>68</xdr:row>
      <xdr:rowOff>12700</xdr:rowOff>
    </xdr:to>
    <xdr:pic>
      <xdr:nvPicPr>
        <xdr:cNvPr id="5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2498051"/>
          <a:ext cx="0" cy="3746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5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1201401"/>
          <a:ext cx="0" cy="116204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39</xdr:row>
      <xdr:rowOff>0</xdr:rowOff>
    </xdr:from>
    <xdr:to>
      <xdr:col>11</xdr:col>
      <xdr:colOff>50800</xdr:colOff>
      <xdr:row>40</xdr:row>
      <xdr:rowOff>12700</xdr:rowOff>
    </xdr:to>
    <xdr:pic>
      <xdr:nvPicPr>
        <xdr:cNvPr id="5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12363450"/>
          <a:ext cx="0" cy="37465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69</xdr:row>
      <xdr:rowOff>0</xdr:rowOff>
    </xdr:from>
    <xdr:to>
      <xdr:col>11</xdr:col>
      <xdr:colOff>50800</xdr:colOff>
      <xdr:row>69</xdr:row>
      <xdr:rowOff>12700</xdr:rowOff>
    </xdr:to>
    <xdr:pic>
      <xdr:nvPicPr>
        <xdr:cNvPr id="5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2322195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4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5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5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6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5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7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8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9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6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A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6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B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C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7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D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E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7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1F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2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1</xdr:rowOff>
    </xdr:from>
    <xdr:to>
      <xdr:col>11</xdr:col>
      <xdr:colOff>50800</xdr:colOff>
      <xdr:row>137</xdr:row>
      <xdr:rowOff>0</xdr:rowOff>
    </xdr:to>
    <xdr:pic>
      <xdr:nvPicPr>
        <xdr:cNvPr id="8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1"/>
          <a:ext cx="0" cy="723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6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7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8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9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A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B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C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D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E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0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1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2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3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4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5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6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7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8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9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A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B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C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D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E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FF21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5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6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7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8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9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A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B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C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D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E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0F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5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6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7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8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9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A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B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C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D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E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1F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5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6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7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8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9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A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B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C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D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E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2F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5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6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7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8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9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A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B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C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D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E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3F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5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6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7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8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9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A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B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C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D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E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4F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0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1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2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3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135</xdr:row>
      <xdr:rowOff>0</xdr:rowOff>
    </xdr:from>
    <xdr:to>
      <xdr:col>11</xdr:col>
      <xdr:colOff>50800</xdr:colOff>
      <xdr:row>137</xdr:row>
      <xdr:rowOff>0</xdr:rowOff>
    </xdr:to>
    <xdr:pic>
      <xdr:nvPicPr>
        <xdr:cNvPr id="8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00000-0008-0000-0000-00005422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95600" y="44938950"/>
          <a:ext cx="0" cy="7239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5DCA28-696C-9940-9438-57114A88C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17CCCF-3048-DC4E-BFA0-716F49CB1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AD2B20-BFFD-5144-8D54-9826047119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3586A1-50C5-CF47-AEC5-48E75938F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A9AC61-7DE9-CA46-93F7-850E5A4DE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102E82-9FCE-4B42-89DD-1B61366C83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58A185-E893-4547-A17A-69FE002CD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ED7EEE-DFEA-644E-B285-6D9A49D01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BCF6F5-43B1-CF49-AD10-E9F919802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F4782F-3126-7540-BE15-6AD55E94F7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5B8F7D-25A0-3446-9B5D-377959759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16B379-9846-C943-825A-FBEB0B85D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12C0A2-4A7D-4C44-838B-01E699032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E4317D-F4C5-1641-BCBA-BB1FF1369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8EF0A2-34C6-D742-8BD5-FF6C69A235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572C71-00DA-4743-AB2C-414C1BE22C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17F6C2-5A16-6443-8AFE-A61CE8794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EA198D-CB72-864B-B014-E98DA58CC5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6299A6-BB13-274B-BC29-60A74FF6C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F053A3-E5BB-3649-BA26-E4201FD2D5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33521E-90E6-354E-BA21-9C01EAC31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7CAF87-CEA0-FA47-9C8A-5EF87F733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D3FB3D-7F38-6A4C-AD0B-2DF5F99F8A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AB28B0-08FD-E34A-AFE3-D6B75DDD66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3390A4-12DF-2340-8F53-8140FC51F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5675D8-1034-A34A-85E4-5B7587636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51C6B7-967A-A649-87A1-63A766E14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B4BD47-3C50-C24E-BFFB-109348EB0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D800BD-7B39-C84F-BA97-0E60B539E7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A5A60B-1131-5C4D-B1ED-ED823D663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34585C-612B-074F-87CD-84F8F33FB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7F99AF-A60B-304F-8E7F-FDD11ACDD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21AB72-E6CD-5F49-979F-B2AE61C839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65866C-1E5D-AF45-9E25-675D3DA78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A77042-437A-AA47-BD60-9EDCF7AB2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DD1FE2-EED6-C242-BD81-D4D44667A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A075F0-E48C-DF46-9CDF-82F30DDEC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A1C486-28CF-C541-983B-72DB44B929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E3D5F4-9643-3F4E-99BC-F746FD37D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8D4E18-E4D4-4341-922E-4D53B1591F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D78B5F-A640-EA46-B6F8-5745AE3C2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94337-4576-F445-8390-10783144C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B67F1B-B895-FA45-AC17-67CF11F72A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0EB905-623F-9845-9D0D-D20624E5E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5842FB-93A6-CF41-97B5-824F6123E6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A6BC42-ABB9-EA48-BA3F-362419E27E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05D4B9-65F7-2D4C-82F7-8D1393F40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FD1676-70E8-4F4B-83BD-2865E5A37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A9BE1C-9601-7546-9147-43540EEEAF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6AD99C-7EF2-1347-8575-8ED36A00C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B96F8A-55D5-D14C-8FEF-E8634AD80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2CB2D3-72AB-5D41-B94E-D7341E982C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85615C-CFEE-4246-A437-E0DC9FF18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D460C9-5E6D-184C-AA47-8E9FD1B456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62E074-E850-364A-ADD3-A8A6819A8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CA5E79-BFFC-E44B-A913-52AE3212A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6A791E-8AE1-F643-BB8F-DC676FF4B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D6A5EE-1FD3-0C4D-826F-825BC2923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F0F052-A4DD-224F-B14B-1D1A1A364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7B5892-DF8B-1E43-8E28-7D4D5266C3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3872F5-A2A4-B542-9D71-D59C3E94C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2ACAAC-156C-0243-A732-67FADE59E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8E3172-2DFA-AD42-82F8-AD5C5EC00E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0C3C6A-9218-094D-A2F4-9EE28A6C9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7F7119-841F-2D47-A785-BA48F8DEF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4B622-7A0C-D948-9245-F67E1CBD0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A5E16C-4E3D-C54C-80EE-DBB1330EF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F3DCDC-70AC-D84F-9A1E-3CE4267BEE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8B6D85-41BD-DC4D-9992-88B216E25C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2E02EA-303C-844D-AFA6-E650489E41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CE33A6-DB7D-0446-9619-2D6EBEE333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4F5A60-7B9C-F945-A7E6-17F9FDC60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C73EE4-2AC3-E74B-89FF-6DEA0EA7C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0C3366-029B-DD4B-BF46-3A5B26B3E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F95F57-895F-1546-9A8A-A9FA4DE0E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B9A21A-A5BA-6547-BD85-24B9B88807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50374-C78F-4342-AD53-95D93D130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414AB2-4F3A-3F41-BD45-A1F33FFD7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22B77A-EC40-1546-BFE3-99BBE7EC1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5F4F6D-A889-DA4B-A3C5-D376AFF36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9779C8-7A8A-F743-B64E-BAB130A36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A57997-5D1E-3645-B821-9BD6E72D3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DB22F1-1C8B-124C-9B95-5A413C663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1377C2-3EFB-9946-86A0-F92003840C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6AA566-C27D-4548-A4D2-9ADF25169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ACC154-7735-3F40-832C-D39A79D3DC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D82097-0790-904D-9111-5C6C7F58F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6F6EBE-F7CC-C44A-A87D-0998D3A8D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F86650-F6B8-0441-9A32-F5BC876488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6623DE-2FBE-854B-853E-0FAB84A80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81AE8A-9DA1-1F4A-8EA0-C4C149C21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205EEB-68F3-6442-937D-D19786BDB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AA1BE6-C31D-6043-929B-3A808F9A1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D90426-5E0D-8049-B26A-54B2C620B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FA1A09-4911-AE4D-B64C-D87E28F13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86264A-D2E8-1040-BE5E-89FEDC252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647FFD-9620-5C49-B630-B414F588BF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2A5990-F177-B940-A7AA-7B851A1AA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6EB612-6362-AD44-9B48-58CDF4D14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897FFD-B4AA-9040-8D57-F7367F93C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57AD9E-B17F-9D45-B876-B124CD4B4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D3A7A3-DADF-024E-BF2E-FB00C97C0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416861-EB45-FB48-A2E1-596BE0FD9B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DB056-E023-A643-8701-7DE7153DE0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F73D5F-DD3E-144C-8B7C-14229C94CF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12102F-AB2B-DB48-AA4A-D0CBD73A0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3E7914-A075-F941-8F37-B4FDB8E8D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3BF15F-3622-CE44-84C6-4C74755895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C9BD67-BB1A-B740-B369-D55A0AFAE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80CFD5-5832-DA47-B872-92A58C6A2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D44CFF-7567-6B4C-92E9-7A32E408A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CC4B56-7132-E244-8E07-DBE81036D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704F07-E75F-A24C-AC6C-B07F244E54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BEA52C-74F2-4A45-8689-42DCC7616E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FF87C7-AF51-EC4E-BF6F-99BBF519A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DF3252-EEFE-4A48-8A89-BEB20C72D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10A8B1-4424-1642-84A8-131C4E4E0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FFFFF4-9CE3-1547-853C-A3FDB7B195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C4B47A-091A-4C4E-AEF5-DCDA8273D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4D8BAE-1C80-BD43-A524-2442930CB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3D32B5-0B6E-A247-B645-1730C76AF3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7212F9-989C-0241-8222-69154DE00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0105D0-AD2F-954C-A8FD-7E833BB74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A00A23-F4D7-F945-9E39-613158BA21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8EF3B9-755A-E545-8ED8-8200EC9B5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8496C3-D074-3347-B878-B17F9B42F9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C60974-47B9-D74E-BABF-E125ABDE6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FA4424-CA3D-FA4B-B5FF-4BDB63E3E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6CD71C-5A34-A24D-A465-24F01820F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5AFA2A-E95C-E946-B2E0-5308E9DAC4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A1D2DB-C9C7-6D4A-A8E8-7DBB93546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8E9D75-B19A-CC45-A479-DA9E3A676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6F1DC6-BA1E-3543-B831-A222175435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001140-6C5F-1649-A006-6906B5199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8E56DA-3168-6242-8AAB-3200B825EF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1F762F-EF9B-F44F-AF03-3197E3F339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A3A4A-55AA-7646-A73C-5D90185E00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70E8CE-F597-BB47-8DCC-DC975FAA8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5FC24C-17D0-3C4A-9CD1-C5E980CEAD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009C7F-5FAD-DE48-B5E9-44C5F76E9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5B7099-B790-024E-B409-BEFA7AB7F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73865A-E0D2-CB4F-9476-52BB64E64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25913D-508F-A548-8C07-9F472C564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A9A180-D47A-F044-9780-98A475917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118FF5-59CA-2547-B991-184CE5B3F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3AD085-DB0D-C941-98AE-59516FF63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853AC8-06DB-014A-9D51-F23FAD1C9A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B8C3FB-71DE-794F-A5FA-C1EFE927AF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1AE957-DEF5-8E4D-8500-51A2F2BCA2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F13F6A-0394-6748-8ABC-EFB5BD6AE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1B5706-98C7-8141-A3A7-459F340D9C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37A83C-F718-5D4B-9773-17E615B87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8CE078-241F-F04D-AE63-CDA42D43B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215B86-171E-EF47-8D91-BABC14154E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88CD36-9C44-5C40-8BEB-57323CC0E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7DFC42-7554-374C-8BA3-6F495C1B5D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49779E-4862-3A4B-90FD-5128FA3B5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9B9B87-675A-164C-A644-A8B288357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06051E-25BF-1943-8B4D-9F2B14550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FCA8A1-05E5-2446-AAF1-3732CBB8E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97EB4D-3988-C047-8502-7CDA4D473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63E46B-2942-1244-8CEB-083915741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73CDB1-C11E-974E-A352-2CAFAE4B91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2F1EA0-23DC-4A4D-81E5-2F22F7824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13F29E-4B46-394D-8903-79DEE12D7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BF6176-3AE8-C345-BA5B-35C176EE8A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1E0E93-688D-CD40-A117-D09B15241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B69954-58EE-AA43-89F6-2402AC22BA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EA9133-C395-8F47-B04E-46180F34EC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5D4A06-576E-7241-B146-E84C968A3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934E3F-4CB3-9E45-BE02-DAFC2BF361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3146CD-6883-0045-9447-FEBDE4398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261CBD-11FE-2548-B8FD-37D20CBF3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CF85A1-4E63-2B42-9281-C6DA862CD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51DBEA-6916-054F-8E54-AB2C01C4B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53B7C0-8901-3A44-955B-A25B140A50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27BA00-8909-6B46-8741-C9F43F252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BEA438-C260-FE40-9110-5B99B2AC0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6A6AF-FE95-C14E-A6AA-1405A72128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0C733A-4A7E-0249-A5B9-E7EB57D48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37E620-1C2F-2642-9444-E0B42E0D3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B6FE67-48A4-6948-ABEA-AB8BA97F4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3C84A5-201F-2F47-A382-0A32E0563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6BE372-C3F2-3743-A37E-411B44211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C1FB69-6CFF-8940-8D70-514EC5A25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6006FC-45AC-4C46-AFF0-77DFA21BB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6E5EB1-E42D-0940-A7CB-FEE1EBFE0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A89AE3-E899-F147-A85F-BFD5200F6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41E45A-AAFC-764A-98B1-037A4ADD9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3A8813-1174-0A40-A309-EC1232B72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0F933E-957D-5E4A-87C7-3E52D9186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9630A9-68CE-544C-A59F-64A84EB0E6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6A373F-B827-824B-9863-95948B145F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976371-2064-154D-842B-5813302F88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E84AB4-46C9-B144-9D5A-78D2D9C76A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7C1301-A01E-3547-B60B-956905B58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AFE7C1-536E-664A-B72D-4B0215D892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8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12BA22-6EEC-C142-8CB9-77D9439077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A7F920-70EB-7548-9C9C-EE982957C6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1DB631-7608-2244-A207-59E659BF62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EC5B4B-8599-3B47-919D-3247E0E12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AB833D-F7DB-8B49-9F99-6198E6C33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933EE7-9DA9-1A49-8322-1C3DC78F9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D7FBBD-FCF5-F244-B888-405E93B38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9C6D88-01FF-B34F-B636-90D0A4384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58C616-FB62-394D-A353-9F28898D0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3520AF-B4C4-174B-8EC9-BA096C01D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A260E5-1BD7-8E4E-B47B-6CF93B2A17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DC16CE-712F-534C-AC4C-0347847A0E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A1AF03-0ABC-1942-8789-9CA5C01175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B62C89-5F9F-0744-A8E6-E49AF2581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0CEC96-BDBE-9E43-8183-F39CF881D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2946EB-58C9-6641-AA0D-67766E725F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E39DF7-C5BE-034C-820A-8F9BEDA02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3B4322-F316-9B46-863D-D3139486D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AD5A4C-192E-7049-9747-D75F7EB8A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42699F-487C-654A-B73E-E3D21B2D8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1054B0-84B4-0744-96CE-72D4DFC5A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770AC2-5854-2F41-ADDF-C41ABCEB48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A3FB46-5CCA-6947-AE27-ACAEE89532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111D8D-EA98-1A43-A0FD-98EAF7F70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80FA2-D7DA-C344-BF87-8E6A0D60F9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D79E16-EFA7-234C-9480-1F483D437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53C7D8-5C04-F343-921C-BD3836497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9632C2-3195-4844-BB71-0D1A510F2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B367AE-4E0F-274C-AB02-9C58582D0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F1E554-85F2-5A45-8737-16D107A6D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5A4625-A6F4-9A44-B8F1-E227EF628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E101B7-4766-5F41-9DC5-C6953B5EAB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9C8A8F-A7B7-5041-923A-78ED91494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1CF268-822D-D74C-9D0A-FC84F533DC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7C8778-9C4A-8949-B322-80B3F09187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EF5F4D-929B-F049-90FA-47E81D9E22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888DD4-8337-7F4A-886E-4A9EA6B76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E9BF46-3262-3F43-8226-48BA5028E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AC83D6-191A-BF4A-9DAD-9749534758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A1E037-38EC-6A43-8DA0-F81FDDE5D1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6F97A4-45F4-3F4A-82D8-91AD88711A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C31C86-3F44-9345-9E2D-AEC656F576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7BDDD3-3380-B64B-9AAA-2EADAE366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F52FDF-D0ED-FE42-9759-0E23F85DB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2B8403-B613-C84A-9AFB-48450B3D7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325A62-0DEA-574F-A21D-7FD76B44F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80F082-8654-D64F-880B-C84C81592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6DEE9C-0DF6-F141-9E0C-24B541CAD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04E006-A581-E143-8DFD-B1FB40F19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A55110-60BA-DE4E-B764-B41FEBC61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FF93F9-AA18-B24D-B3A2-30E8189D15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996F8F-53AF-DC40-8AAF-3A2469078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FF3907-D3D0-B442-81D4-D5B6414BF0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FD5DA3-0C8C-0540-94A6-891B57D34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7D94B2-8A00-A94B-BE90-E3101C7E1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932E74-F081-A44B-A5F8-72604FCC3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74BFC6-3D5D-B04C-9C16-070E721EB0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DC2BF4-C6D9-9A41-95F7-0A5445902C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8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A71EAB-67DD-CE46-B440-B4F29F74A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EF5A04-2A6D-5747-81AD-AF40B3BF1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1EC1EE-726A-C245-B795-FA4768F7F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C96BFA-C83A-994F-B0D0-B821EA5CE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2A772C-DD26-8944-9810-35FEBD320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80FBCF-AA7E-EC47-ACF6-6E7BFB524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3530E4-6B7A-7947-9581-C3CF901DB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B46233-5F60-6146-99C1-5295664CB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A853E3-ECEB-7E4E-A0D1-59276AAE9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16602C-F5CF-3244-BD61-A0CA43EB05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6A359B-A460-2F43-A599-21064A9CC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ED6255-B786-1A47-A8B3-7CCE10F0A7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77A39B-2139-6842-8B49-754D20D6B3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3DCF1A-AE9B-F244-B4D4-E955406A1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6BE875-2851-3C49-9E8F-A617AB842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2471E-AE01-4740-8032-55829E1CC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3F0671-D56A-584D-A402-54639A029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2A99D7-9D32-824C-B897-A0A254D33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7A25FB-C74B-634E-B6CE-E41DBE03CC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79525B-B6DB-E444-AA45-06E16FE696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51EF45-ECB3-254F-AF50-37A77D1B2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845712-250C-374E-8BB7-EADB38E9B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7B73E1-4C20-A142-A801-B6A25DFBCF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2C39E5-3828-0446-86C5-DB3F78588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6B92FA-B241-4D42-A57C-87D197683A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A24447-884A-6A44-BE65-4FA25160F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C159F0-9DC8-7C49-ABDF-C73A71EF61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BDE37F-62D5-6A41-9AF0-5EAFF2E29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82782D-7882-A745-A74A-636FFE17A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F3925C-FECD-764E-BD35-541B3768F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91774B-168E-624F-A3E4-A44BD55A5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4F5440-86BA-EA43-BF83-CFED1A796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E75EB0-30D9-8049-B220-153456E8B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7A88BE-B555-C44E-B81D-5EF8D1194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827A80-8637-D14D-8C07-454072E67B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72CFAD-C643-7744-B3D7-E47B1DCD67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E74111-959B-7842-AFC6-62995CE25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34175E-76B3-3140-BBAB-9FF339DF0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4706EF-F27A-1840-99A1-129A72CB1B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D39DE5-AACC-994D-A459-B6D6038F2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609F92-224E-9840-99A4-8193C5368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148EF6-7906-9648-9261-85EF568816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18D051-7BED-B34B-A637-BDB24ED86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D36BB1-E948-2C44-9A8B-FEA8202FB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F7AB1C-7B95-3148-9EBD-D72F9F68E8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BE8FC0-75BD-8A4D-97AF-AEA9DBDF0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8C2E06-4054-0C46-AA26-6AF79624F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32A80A-A400-EB4B-8A1B-876A7D0416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200187-28D8-C14C-A6DE-AF30778D94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B85E6A-759F-784D-A7AE-8C58A770C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1E0632-2B04-ED48-A5EB-37A7FCC05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2927A8-05C2-7D40-BA45-627791EA7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584620-8D66-AC49-A504-6BE06B1487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47EEF0-5482-1140-B74C-B046989708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FC55F2-AD0C-564A-AE60-ABF6C0B98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9C4657-6669-444F-882B-3F4534A3ED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F7633A-59A4-5D47-8C5C-8649DA8D1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CD6A0F-F56B-EC4F-8D1C-EFA63B180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1C0E79-F4A7-084B-977F-4CE4E49A4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E98074-55A4-C746-82E2-D26FB6512C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6DE28-8823-D243-836C-25D669FB2A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B3D498-E1D2-6343-A2BF-C534A1AF7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8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1108CF-0021-4D4E-A729-4C8326061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E385B1-8FF1-6C49-A604-E26BF43A2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E3DCF7-F034-394D-98C2-351370B0A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392301-167D-EC42-81B4-1B3D7C34A7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187C90-CBDD-A647-9EAA-DAE9FE577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71043B-A5AE-3845-BC26-0C7C2AC86E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3D78BE-AD41-A049-839A-CE2ABF9AE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C15C3D-C078-9141-A302-1A96E5EBC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AE54E-1AAE-B142-9521-CB3558AE05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46BD43-603C-AF41-9376-D1CCF1EBD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405210-72B8-CD4E-AB51-B4ABAEDA03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6F8E3B-A18E-704E-B3D1-4ACA48400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87082D-7976-EA44-B31A-08D5CCB41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C6A55E-2C25-5444-8748-D4BDC3155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CE3F06-B85C-4244-AC32-25AA7349D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6FAF4C-3836-A841-BF06-A6A244845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3BE0B8-429E-F541-9186-894AA0C3C1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9CBF4F-328C-6348-8A52-DD1F578D69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6022DF-6996-CF49-B39A-175483BD0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45BEE3-416D-E547-9289-C96A016A2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7638E1-36E0-1947-8DC4-131E24C22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29BA0B-C603-3749-A754-C572636E42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2F56BF-B6AB-474B-8633-6DE068B57D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BFFAD0-4809-B74C-BFA7-E9F3BDFF8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230C5-E9CE-494C-A5BF-6C96BF5B7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544A2-5C44-634B-A2EF-BED86004D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68EECF-BEB9-BB45-A2DC-3C8AB5652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E9FD6E-4A4A-2840-9F02-1C76C3C49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C85145-57B3-F641-8612-ADA482211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ECD96F-F41B-4242-8076-2BC850371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8C674A-3D89-2345-8235-E04B9A8FA4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879A46-97E1-A24E-8F64-66166587B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A222D8-AAA5-FF45-BFB3-010943CD8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AA2102-8259-7C4B-92DE-861AC010CD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D826E1-7DA8-C948-8398-BBB8E1A8CC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6A1697-AFAE-0D43-83B7-CDDB7DE2D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552257-A0A4-CC42-A295-0AC0AE85F8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9322F3-EA19-EF44-B5A0-751F4A2F2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CD7A59-DDB2-9C40-A138-0842DBB4E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48D7BE-3607-2344-B610-8C395AF48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D9DDE1-34C7-2643-B333-E2F243A102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5E99E1-E620-C849-A628-DDDC39F04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2DFC19-1F6C-244E-BB17-E931B518F5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A1FB3D-4E2A-6D42-9CF5-E3531E2669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8BB301-41DB-E845-B1F9-3798D891F0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D79708-8CEB-F041-8B06-F43F2B266B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DD31BB-7A78-5044-8767-1B7EE68731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0D5BB8-B988-6342-87C6-F16A9800AC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945D9F-5484-CC46-8C18-136F232A7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49C433-47F9-FE4C-8EC4-F82671558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87F06F-FFEE-9646-8CAE-5692191F5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77616F-8F41-EE48-B70E-34D9C0204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9D339-F643-854F-A9F1-57265C264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E70E48-7CD4-264C-9ECF-9D2512D0C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E3C47E-C577-6F45-A181-8E25B183A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BAFE02-07A8-E24F-A6FA-FBCA843D2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A84E99-0F01-504C-98C7-10C74BDAC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158FEC-D1F6-C44B-BF0B-FCB28FC39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01CF64-2E19-7743-9914-C6833596B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2149F7-64F3-F14C-AECF-10B0FCD93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5D8DBD-314C-124D-87B6-D4D5241D0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39620B-57B4-3543-A8EE-EC10EC3F3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52364B-1616-D341-ADFC-F103069CC5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D9971B-9A0E-F347-AE9C-9D963285C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5DBA6D-8E64-7047-A3EB-482FB105A1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49F61F-954E-E84E-964A-481E7CF0F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AC83EA-8D48-3B40-8DC8-4ED05A8948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F876EE-79B3-A941-B5D7-74EDDBB6E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0C42CF-86EA-124D-99AA-491E39C9C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57B633-1D80-6948-BBEC-42F9D5820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DE091A-180D-4841-9783-9A3E3260C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0796EF-A2DD-A449-8865-4A13ACEFD8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6C49E-FBE3-AA41-BD11-7FA69C9A4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05EE1-2E15-004D-ACC5-2F9EE8AF6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624D39-2C6E-404B-8EEC-67E1609524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3B6844-A59D-FD43-9B28-5F72A9B1D2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9D3B90-9448-7F42-A538-82BA2B205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474767-590E-6140-BAAE-6584551FF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0DDC50-AB46-8A42-AE09-AEB500E6E1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F6DECB-7E4E-E745-909D-852806B9D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83DF72-56A2-0D49-BEBF-DED7348146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F62705-F962-7A47-A89B-CEB8D50166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A6C617-8E7C-0F41-8FE3-632222C6C6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F484DD-59B1-0544-A9B4-A8D4CCA0D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E23BCC-0286-FD42-A8B4-D003AAA85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D81A19-87C9-B84A-A2DA-32D97D5C8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2099D7-B045-D74D-94D4-A2CE3BA17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B1509E-82CE-3E44-B6D6-1B54CF14F1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7281EE-42B5-E74D-A204-A4BEF58D3B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BDD85A-1911-EC4C-8433-A61CA64F4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41856A-01AC-874B-AB69-CF901EC1B5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7F123E-FB41-2448-91C6-D4919985E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5D2452-7C2A-A948-A973-216033488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9F049F-CEA9-D74B-BACC-AAE5AFA01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E98F43-8978-2349-9924-73CA537C2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D1AB77-C97E-6645-9EE9-0361A4D41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DAF905-BF90-1C46-8091-586146D7F8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4C8D67-B44D-B246-9012-8B689B841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FCA3B6-7EA2-AB42-82AA-3FC68158F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CDEE29-1C47-CC42-8037-1DBC76D19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A06A73-6546-8148-8DE1-8E5F4FB60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CA138B-C917-6143-B69D-3AEEA0684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7CD71C-161B-EC42-B71A-48F5C2F55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55AC64-DD8C-4F48-B41A-142766B0A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7B01BE-28B4-8344-9844-DDD85B2E1E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8CA91D-C64F-664D-A582-A32B9BF02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94DB38-5389-0343-B084-170D84298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996441-7BF7-4B4F-B689-C1FA0E40F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7B71EB-B019-CA4A-8A4E-4C31A24D0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0F21DA-F466-8949-8CE7-F4E4BAB40D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A578C5-C259-9C4C-85C2-7BB8E6768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5D2236-6849-E148-8152-4CBEF0729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1D531D-E3B2-614C-BA6B-E5E26D1AE2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966597-C28F-F040-80EC-10530AF60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C0BDAE-4DCC-3342-BB5E-BF28E175B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06C290-C4B3-FC46-862D-463A468E49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CD6A8A-3F51-824F-B5F5-DF146DD327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DEE7C1-D091-1F49-9C9D-1F8E18500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D3867A-BAC6-AC40-86C3-874B0CB04D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0B4B61-2A63-E84D-9B57-E1C6EAFF5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9FD773-E67E-894D-A83C-3991C86F7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F6B916-0022-4845-A216-930A3AFAD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AB4B41-07BB-FC4C-BC21-C2A118B8F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7CF099-1C6E-D24E-8583-F875FB799D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741516-12AC-9449-987B-ACEE094B7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87A265-7108-ED46-9FD9-92B24A2115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BA104B-BB4E-FC4A-9F45-2347E277EC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99624F-B36E-5A41-8A67-4D16841467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FD0C4E-A3D1-404E-B80A-29863CF48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5F6CBD-159A-9840-82F8-9D356BFAC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ACAC17-DD6B-BB4A-94CA-D5DE71601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7292CD-B186-C749-B954-AF20D913D5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052EE5-FFDB-F74A-AA89-6AB7917EB9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D51193-74B0-5A4D-BDBF-BD5731F8F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13A92E-55AF-F340-BA0F-78CFFA009A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88F893-B92C-D344-8043-10DEE34416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977E90-DFA1-AF47-B15E-9A8842D67B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247D22-EDEF-2649-9AEF-A23802686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DE5555-844C-A44F-B67A-F4A8C2A14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B03C02-D2F4-2D41-8031-FC2C4CD718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8F7A46-3A23-A645-818E-3FE3CF922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475757-4D76-3C44-A76E-0344F83DB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A5AB75-3567-694B-B240-6F744BDE4C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FCA595-DB45-2745-A5E4-D3EBE0CB0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C8A669-42C7-FC4B-AF11-10784B4460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022465-6893-664C-AE15-1C67A145D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783B14-0571-EA41-BAB9-3FD2B7A269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07017A-F976-C747-8259-2BBED5B4A6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29008F-2069-7F44-BAF1-0A37F8877E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ABFBAC-9A33-8A45-B410-FEED579CD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079485-F0D5-B84D-8D22-D7CC50F79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EA3F3C-A0FB-5A4C-96D1-C242C8F43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747A52-DB04-2540-8254-569D5047B9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28AFC6-F336-B346-9F3C-3722973684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A0B043-D067-EB48-B986-01E1422C0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6DA8F9-F17E-E54C-9587-5B7B3C054B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513595-8C0E-0D4A-B7F2-A5BB0FCA2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DFE16C-40C4-9648-8AA7-3D198BFED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07611A-C729-7246-B989-1BFC93AC4D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195619-12C3-A04F-AB0A-FAE63109F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28D666-81EA-FB47-A498-B39EA6501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8D84FA-E977-094D-B128-E35B96B3F3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4C36E4-AAC9-7440-8157-8B5740CFB0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8DE931-133A-2F43-AC07-6E2D4A4345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192CC1-B74C-6141-99D2-CDDD58D65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5EF34D-F3BB-1E47-B0F3-D6A8688D0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C2DE6E-C6DA-4645-A75A-5ED327E5B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48D7AA-F24A-FE49-9630-821E78465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C79418-13EF-2C4A-B670-A30E6029E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434C74-E956-8C46-95AF-D75A90A4F1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9AA459-C67D-5548-BF8E-F1321F8F7C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AB4A88-5657-3F4C-8A9F-767AFE47A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7F0B62-ABF3-374E-8BA0-6BD329044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53A614-FA17-1240-82EB-C5A1E8DF33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D03BFE-080B-A74F-B526-8A9C30B0CA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CF7189-146C-AE4A-AF00-B4B6C1859F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7E1FF8-A5EF-F64C-B330-1CA7FA504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470997-0226-9E4A-836C-E123F9DB1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4784C4-34A1-8F4C-AF3E-CA16DAF20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541C85-A9A2-A745-A74D-B91EF280C4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3BDDD6-F667-2F41-B181-009C65B7D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A6888B-3A1A-A249-8BD7-FEDEFD406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1593D5-F2CE-4445-A461-C24A49C06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424A8D-3290-B648-8DA0-38666DE6F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4F4803-0701-A843-9281-C41FAABB34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47D332-078E-E048-AC58-453AA2B60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800CC5-859C-ED45-84DF-46F2CA84B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871FDA-EE39-264F-A3DF-35C0119465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C495D4-BBAC-A943-A01E-187F4221BA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B5CF06-7A0F-CB47-8A10-F94F0B1BC8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EAB32A-000B-B24D-8DED-893DECE863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7F6317-C350-8742-B384-EA962AB5A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48F200-00F7-1B4E-B888-64D449F32C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065941-34F7-F846-89B5-03B2B4131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CCF9EF-916F-C943-ADF9-B2FF5C558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8C23B1-2FA0-0148-BE16-5B902FCA13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855757-FDF5-854F-BE98-4B23C9DBF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F8F7B0-0D34-104B-8BD3-E0A5098BB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7FC17F-E0F1-984A-BAA1-8414C14CA4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32C3C3-C41B-B741-A5CC-BA6D01749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A15CCB-39FB-7245-B35D-E7DE05D4E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C6E411-5840-114A-9178-32C9443A7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45AD79-C89B-F54A-A752-02F47D0CF5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D731E8-65DE-3C42-8E25-3F9E3D069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D7A51E-9A75-714E-8764-68775523AB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8DEDB5-85F0-774B-A2ED-FC818C810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53BDC1-F2E1-FA41-A972-A6752E3B8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0AC43F-CFC8-CF46-9C53-CA6F8DC24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E0059C-3E18-7043-B324-5F52D421C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F4F5AF-3288-4C46-AAC3-9BFB9D5B6B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901B44-BE48-684F-B3C3-08E86400F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EA1DBF-1E64-3C45-BAD4-34FD3AC80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81463E-2EF9-A44C-8843-862E0C6FD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DD2329-A4A7-E241-BA29-088B1AA23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2FF420-D7DE-254B-9298-66CD47A660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C7098A-518E-E747-A7B4-E1D903589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3E7298-1D92-2F4F-ABD8-5D5AFA8D71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B7E437-50FC-E342-8CA8-3089317EE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EC5794-D5C5-6E44-AFCB-A2BE483EB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F13647-A9DD-184B-A29E-FF57FD970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EA6FB0-88CA-FC49-8384-ACFF65FE8B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DC55F7-A99A-D04A-B3D9-DC5B92DE9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6B8A05-C966-934B-8F64-45708FCE5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69B254-3D1F-9E44-98CF-3ABA9CA11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BA66A8-5D64-4643-88C2-C02937547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A94874-B674-9D4B-BBA2-D10F1F67A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0733F7-A107-C145-9885-BC164134B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CB827A-1A0C-3E43-AD49-D233A86F9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133AFD-A439-EB4B-A006-B147C8C274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AFF229-993A-5B42-AC18-DFC93A0E5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28DE87-AE84-B642-A3DF-EF78F76C0E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F1F38C-4417-3343-ABA7-24F816A8F6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2F9CA9-D4EC-BE46-B30B-99F9727D8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4D4C60-EA0D-3D46-928A-2306FB3639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B5371D-B26C-9F4C-8025-071F9E479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15612E-7A6B-D340-9948-4CCCFE888C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DFBC84-6D7E-814A-A0EB-E35E76C91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339097-4176-FE41-9C41-9E529FF235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DE98E9-EBD4-3E4A-B0E6-BFAC30140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14339B-03D3-0D41-842C-8912634714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DD3A54-8396-BB4E-A5E2-12BE3B3C9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FDA6CB-97D3-D042-AB08-0460F810DE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94031F-F767-A640-862E-F29F48D2E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ADF546-00A4-7246-91A5-42C686FDB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000205-9056-F544-8AAF-9D00F2E28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C46492-3D3F-F946-9B76-5EFD0F6F9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DA2E4A-04A7-3044-B3C6-255136D61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E3D992-E0DA-4846-BFC2-F7D584483F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D24317-7446-5A4B-A939-0E125B8B13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EDE6D0-701E-7E40-8221-A7052A946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210800-30C8-2E44-84EB-C88643B63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91C808-BF95-D343-ADFE-7265DAC2E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358AB7-2DAE-5A46-A0D4-6CA4D7F6A1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07AF12-23C3-8147-987E-DA2E79BC8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EF16B9-06E7-5544-9FDF-4E6B46A4C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A4926-2D5C-2A4A-86CC-02AFED001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A3246C-7C8F-334D-B08E-8D2C9F1CBE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8908E-F46F-7849-9D48-BFCBB95AC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A28444-C829-3E42-9F6C-584F138B4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B23DE8-53CC-8544-8B7F-0322E4C169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7F37A8-DFF6-1748-86C0-3F8D48BBD6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83826E-5075-ED49-B0A6-0F215EB3A3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8805F1-50A8-CB47-9EB9-7FB51485E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671875-D9AC-4744-A801-1DB007B858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EF6EFB-4C45-4347-86ED-FC336C607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C03944-80E1-E845-84EF-45528A3B0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820521-5F6B-894E-9ECA-E0D66DE206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7C3BB0-554C-494D-92F2-464DFC9C7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798381-1FCB-CF47-8DF5-29C128EBCA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6EA307-3994-C14A-9E6B-DC14A686B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6F8086-BA29-C749-8DE9-44817578B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9BEA52-AB47-C546-AF17-F94FF8E98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129CA5-2B4F-4046-B60B-CA7011071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8A99AD-006A-7C46-9781-DC4B4CDBE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4F6A36-87A4-4941-9E7D-DE86674F7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D05C5-81EE-C542-920E-40DB93289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9C0054-C26C-5941-BA64-0D93CDBD7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C89373-4CF9-5E45-B80F-EDE3004A4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F85753-93C3-9248-BDF6-F7DE03820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4964B6-6A0E-B647-A668-1290959279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C12D7A-4FD6-3345-8623-4F02D38244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246C38-4A6B-784F-A68D-E3DA58A94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10AF71-BDBF-FF47-827F-3F8388B71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AE7BBD-E6D9-4640-A6E9-494CEE3FE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2C85FF-63BC-A147-8265-D3858E8E8A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5A5B2D-355C-584E-A223-8C0D3D165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01F2C5-BD5A-2349-A1E6-259F5E8299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49E2C6-E366-E34D-BBA0-D4BAA9A6F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7C9C70-57A9-0E46-B951-4E39363ED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E56B59-17CE-794D-9CEC-25A9D8B4D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EC8BFD-55EE-1E45-8A00-75FE6A1DB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8D83BF-AB38-ED4F-A7AC-6E5662D79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80F3E4-E983-054E-9657-12F8DB99E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397BF5-2221-364A-BEAC-816BA7FCFF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8942A6-661A-5749-A545-B7BBB8803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CD3D17-00F7-5545-B6E8-0A86F6106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EFF107-2D76-E246-9E48-07AD623EDF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7ABA50-648B-6F44-B885-BD759C29E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50EF6C-AA94-FF44-8D8E-F7BB5AA088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202ADA-92C3-7B4B-9EC5-C3E827333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8BAAE2-E6A8-C74B-8B25-73F06C716E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E9CB5C-CA0A-6641-A8AE-C3A31963B5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A03495-AF34-CB4B-BC7F-C365330A02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E0070D-25DA-834E-ADD4-77A207828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1F7519-9B75-214F-B9C2-1584140BF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DF43B6-F7A9-2C49-A367-40877E5F72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62F73F-21D1-FC4B-A9D5-FD00B3A5B6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CBFD13-6425-EA42-B156-E1A6738BF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9D1B28-D511-4243-8AD7-C18C8EE18B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7F05D1-0878-CD4D-80A2-6796F5222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C26578-4772-B84F-A1DD-D1E7BC052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578D1E-EB32-F345-A4FD-0C4C9EEFE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67C2F3-7AEB-254A-880B-AFFB7274C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E298E-CBC0-B445-BF41-07A4931716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9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2CD2D8-FDF6-FD41-89A4-0912894D6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B3A51F-4073-A147-B7E9-4711FF4FA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340CED-2A54-5847-8EAF-A342CB677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9771BD-7110-3341-9485-FE05BFED0F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8442DD-F2DA-BF48-AB90-DD89DB485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227F09-CF05-C546-A086-47734BD51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FF1AF7-ADD5-B549-AE3A-7C0D5A56E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4B86C-24E9-9945-AA1C-283BCE6EF6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61CC22-5035-1849-8E88-8AF700A03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154A8C-4EC4-1044-84A1-78E0E9105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78453D-393B-2A42-8A40-292F8855D6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20E41F-C4F4-0C42-B353-02E3BABD07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4A1B6C-CD28-FA4C-917D-8DECFFB23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8D39AA-FEBC-F947-8F50-3C78752BB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B691C6-1C95-0344-9DBF-12D6F1744D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1C92F-8407-D04A-AA9C-F4F484B0E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8765E-AB8D-1C4B-B4F1-1FDB64F6C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C8FA0D-719D-2B4D-A6FD-D8D822520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43D436-C9D1-F443-9C06-25C3B13C6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B0EC65-B925-4D4E-840D-374B277188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E3F5DF-E095-434E-AC55-B2D5EB454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8F12C9-5B83-7342-900A-EF34F99AAB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D8753B-5CCC-F34B-A632-1897021B7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177474-4194-AD4D-B0CD-53ACC2970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833A3B-4756-DC47-88FE-C63D08361F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9C8F26-0667-B842-9D2D-301A3F0B0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03CBA9-63D1-EA4C-832B-F8D1EE42F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C13E5E-D1B0-B546-AFC7-4274681F2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4E472F-3BAE-9E48-ADAE-8284141C0D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B52BE9-BDD4-2048-BCCB-D80795B753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98CA9A-5857-7442-B543-90100E51FE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B2F599-3860-2F44-BDB1-A41B29077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2B22B7-3CEC-7841-A7C2-05F0AB59E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32A031-AD59-7E43-A48F-E460BC397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153A35-5F79-1D41-9C7A-82387D316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D8CBF1-D190-F34C-B992-E9A1A1419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8F62F5-38C8-0943-A91A-6F617D096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C935F6-4131-E94D-AB89-50E556ADB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D33892-5DAB-E84C-B4F3-40557D0B5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7C6506-492B-A642-953A-C66C3AB9D3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508C69-F7CF-8544-8F28-279FCD1D6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EA24DB-ADD4-B240-AA29-D7E5FC7F7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347A36-FD37-FA4B-B12A-C759A99A2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B245E3-9F13-3C4B-92D0-C7F98D7B7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778FF0-3C46-ED47-9869-3FBEC96786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D3D457-BAB3-D643-BFE4-EF3A45A9D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4D7523-DD13-1540-AAD6-BB5DF8B83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3F979F-61CA-6949-871C-F60AC8799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6FF849-5EDE-7A4C-8699-6273B80AD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AA95A0-B8A8-BB48-A152-A4F2B659DE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0AF7FA-DE55-6547-9389-3EAFA5C48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2DC2C5-3F0B-9843-8B16-28E339CC0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4F6670-C4F7-1C4A-B4E8-216BF89F00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3BF3E8-B4CE-BD46-8025-328695ABAC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5A2918-10E9-714A-A6A5-E39CB8EB8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DA5F71-379F-3E49-94AC-F215FC4E3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660008-2870-A042-9595-A8D472DCDA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F4F345-8297-1447-A2AB-D8B0589A7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DDB851-281C-944A-9931-6E7AEAE27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2E678-408E-3F41-A81F-5BE1A27FF4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905E79-BC53-AB44-9F54-5FDFB9310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76BF19-3314-CA4F-9AE8-2C69C84F2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0F267A-CD45-994C-8831-3E603A0E5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5AA246-106C-544E-83CC-E0381B84E8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EEC28A-1B71-E545-9789-D7224F167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AF815D-C309-324D-9D1E-6B168F9F1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94A2A5-BED9-9C4F-8CAD-1BC409AFF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466189-FAE9-0940-878C-B8B6C74DA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9A5311-C5EE-3A4E-9B5E-BB429D3CD7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7E7F61-3444-4144-B8E2-1C7FA95E4D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10E457-7D71-8947-883A-0F7BD7455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6245B5-C356-B746-A17B-82DFFCD42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431A3A-25CB-4343-9609-C8185E6CF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E39102-9377-E84C-9E46-CBC4BF4A5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FF5E7F-5B92-5448-AD38-7FEEC1F8A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277FAA-CEEA-1D4D-B5A0-AA5BE1237C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B76F69-AD01-2D49-9BDA-AE92D0A3BE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369C0F-6B8C-DE4C-8D06-03EA074393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03D66C-9C1E-FE4E-9A36-9B5916620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3EFAA5-34EB-2C4E-9353-453343A8B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F27F49-27F8-DC47-9AD2-C7F99F8464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1BA7C6-0323-A346-9AEE-C623CF24B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036AEE-9275-4F4B-B39C-A56A9E6A11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6BE381-8318-9548-A41B-3AFC8F2A20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210AA2-F3CD-B345-BF9C-852B39DED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D86AA4-FBBD-1F40-B68F-DBC084C65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0EB586-0D83-AE4C-8E2E-4FA9CB14BA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6D0691-2B15-8546-B698-A873C1A4C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C2DE22-1F42-494A-87E6-E046B43A9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C3A974-CC87-EF48-9B5B-3FB1535B1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6DABBF-73DE-8345-8347-DA681B443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5480C7-A12E-3742-A355-4C0142EC4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4354F5-BFE1-8B45-A286-C74BA8613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6A3D48-1289-A24E-AFB7-13BE04E40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8187A2-43B8-A346-9E47-FFADBC3BE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9C6339-3462-3A4C-B599-8C95A863C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9F49DB-5D86-BD45-85BE-37882FA12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374696-CFDE-E446-BB80-1B784D77C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92DC5B-EB93-104B-9F7E-48F873CC2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241BF9-3318-1D44-8AF9-808650A1B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191853-11C0-4748-AE66-AF7F20841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9422A9-5837-A844-BA5D-AE5F216CF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69282A-8D1E-C849-8476-58F0D297C4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1ABF83-B36F-5F4C-8C87-202A713D8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DD3E1-10F8-A94E-A874-9DC29880D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F2BD14-1623-CF4F-A9B0-143D9B9422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58AFEC-FB73-1146-8D66-E9C14BC75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022D5D-425E-1143-B412-E70BD0F9D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F5B828-C228-104F-9005-650C6F0079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107AEA-139A-CB4A-98B8-E64BEB522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7DB62F-0C76-0E47-8EF7-427CA6CA6C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3951B3-4FF8-BE44-B9D1-D718AB32B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979C8C-089C-1B47-AB1C-F3835C85A7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770509-8E9D-EC4B-BA13-44B493C68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70B0BF-AEE2-3A43-9DA6-E7BC8191B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C4706-76F7-3D41-A788-32A600D67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B8E4A8-9848-8745-905D-E50487C746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4B507E-E4F9-514E-8432-7C42A0B2B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B62BAD-9652-9A43-8833-5DF970D4E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BE58A4-76EE-F842-8469-01B56ED3C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8859F4-9A08-6341-93AB-6454CA3A16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3048D2-0FBC-974A-B626-7154C654A8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0446D5-3F11-A743-8D05-E79FCA35F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7A6A65-7419-2747-8361-6DDEBD520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F86ED6-6A6A-8849-B2BA-E6281B8C3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A71351-485A-AF4B-B6A7-42FD544EB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F71369-2D06-3947-A17D-A5217E97F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404560-A9A0-FF4F-80D7-79F184289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9F7D38-C736-BA40-97C2-3FA5D5B9C5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A89A7B-6C43-474F-8416-2D7D5916A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958F4F-1F19-3946-84CE-2469FAA05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F8C3D6-AE1C-F943-A418-8542E2EFB9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67F45-E9D3-3144-BA31-AE0A6BA73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7D8C77-4A2C-B245-9CFE-45A827046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9DFECE-D54C-5441-8159-7C53D58B2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05E06-AC32-6C4A-8890-752044CCC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8F3FE3-AC8C-E24C-B0BA-6DB09D530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F0183E-8F2D-5141-94CE-3C01A9FC9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48867E-9DD7-3E4C-88BC-18B4416B08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ED4A16-8D65-6942-80BC-504339BBDC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A7F264-440F-F54F-906A-B7155986B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9F9994-C64D-3F4C-9743-664ABE7B8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1819DA-7DC7-1744-B099-D144A4DDA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D57C8C-9650-DC4A-9148-1417B9087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1C33AC-03C7-B846-B857-CD38B53209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0B69D2-05BF-1E4C-8E13-1E71E0F02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B63F4C-7958-BA45-BC59-EAE729918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EC9D34-7389-884C-B41E-3BA46B53E0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40C134-06E0-8D42-857F-BDB4B27BF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82EC33-AF17-324B-9064-DE2C87315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CE60F9-AEB8-D748-BB86-9B2F620FD5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5037E-20B5-BB4D-857B-C01E3708B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C7150D-986D-D24C-8A3A-07F4984AD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328C0A-D647-064F-B3F4-B379C2544E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551A45-83D2-A746-AC67-EA0DF113DC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A7883D-F51A-AC4F-9619-EE96940AF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10BA7F-B035-AB4A-B33C-14534F2D35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95D89D-EC19-1D49-B1EA-74B923092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AA5237-E6F1-1B4D-AF39-E53FDE8579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DBE1DA-A695-A94F-ABEC-CF24C3743A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E59C65-6C51-9B4A-927A-E4437AFF2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9B857B-0BFE-7E4E-B4D5-E211588A5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5435AF-86D0-1F41-950A-004DBD98F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6F32A4-EEAA-9C46-8276-B8EBF7C03A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20E6CD-BFE2-A944-9914-39F5D4567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BBFF69-2DD6-B14F-9EE2-9F5C637BE3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B4DE94-DE35-6C47-8468-64856836D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FBB9EB-C9CB-7C4F-9088-A79D6B842B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D27F0B-A05A-0B4B-8222-C4C33D20F5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76845A-FEAF-AC4D-9CA2-AFD32007A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662184-974A-8F40-BA56-E5F96F957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E24884-8CA0-EC45-8D3F-9D025F3702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88B561-033E-904C-AD26-38FC0EEC0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387502-C9A7-324A-AAA0-77A357B95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E06979-2E21-6A4E-A52F-C9171673D2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6C5BC3-56BB-7648-8E02-D5B7D6F65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318279-38A8-F04A-8E21-24FFB1CD70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8A45DA-8EE8-D34B-9F4C-5EDE089FF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30B4C4-5420-5E4A-835F-6197F87A8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266344-A73D-CE4F-9A82-2229AFC13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26CEE2-63E5-B949-9D0B-D82139FD5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D1C007-F63C-4545-82ED-3147D0826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EF489C-3694-1945-8FC3-2D452CFBB8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9F2275-D7BE-DE40-95B2-FE1FA760F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BF28A4-072B-6E40-9CA1-3B4B8750B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8270AB-6D85-134D-AFD3-C31D2B1EB4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64F9BF-B761-3949-A61E-87FFB4C16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CDFB30-B97E-F74B-B4A4-ACDDBE336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4556DD-2474-6342-BC14-23E5A2E5A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E652AF-A03E-9B45-98A5-F9AF1D993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F432B8-5067-C943-AF21-C352633D3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C84033-342A-E94F-A5C5-8120956C8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4F5199-01B5-F641-9F7C-3A2FA410F2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3062F5-C78D-1F41-803A-99C638E04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B7F83C-E25C-BD4E-9329-2A13D82A5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C89406-B695-F64C-9EB3-4EAEA9740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56156E-7F87-804A-9CB0-57FF1CBE20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B59E4A-C3E2-F145-8FC7-E2F02BEF4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2F00DD-48C3-B243-9FB7-31E8AA1E0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A528F9-28EA-AB48-8AF5-9E45612F30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ACEC29-0AE9-A840-B7FD-D05A248CF0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27BC4D-1B8D-434B-83B3-921D8D44E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68640A-5AA4-194E-956D-431408A4F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116564-8715-C747-9A70-42664248A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B448EC-B177-5041-A608-C52989530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49F8F2-70FE-724F-8FA8-46AC009E4A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A1DA8C-BAAD-354C-B372-1F3892B476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6EEC8F-EB80-3B4E-9DDA-3C1665517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0B51A0-8B1C-A548-BCFB-6773030FD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B7DA5A-41DF-3545-B905-9702789033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472012-E31C-0141-92D7-9341C61CAF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A3AF44-E9DF-DC46-A0BD-22BD623F8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17999C-D4F8-D24F-BE58-1E7FC45C6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6DD66F-11DA-4E4C-B9EE-2E6839B7E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444CC6-9020-9843-8655-C70C5DF4F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0E66E6-B6F8-5341-A35F-3C9AF0DF1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3C2794-5DB3-4847-BC6C-3DEDA46EE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96A12B-0005-D941-8C3F-E7C4E709AF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9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3B569A-BA3B-5249-87A5-B62521284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6EA80D-7099-EE43-A595-F361D0864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8C6B72-E6C8-D842-B444-B2A29E453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59218A-1D57-0945-A475-0F1E265A8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790412-9099-184A-845A-E471E85F96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2E3D9C-935D-0940-A9B3-9A60B09F1B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B6D9DD-EEEA-534E-A3F7-01EE39408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C00773-BD7B-E542-A6FE-FE0140C8B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4EFF98-CA33-454A-BA51-89C264BB2D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399F8C-98A1-7A4C-B205-110736D731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B13926-D5D1-CF4F-88F4-720E069BB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9BAA17-D536-BB47-9E62-D9F136F6E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3F90EC-E7E0-2640-9774-9AC1484F8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CAD03A-B3A0-1142-B4B4-B96D38A8CA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8D3F51-B1EF-EA48-8B55-301ACEF3A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D8F6C-C5E1-AE4F-BCE7-9A234331BA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3F203D-4B60-E947-A6C9-CEDA261FD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E66211-3BB2-0A44-8D18-F660B48035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9B20FF-3A73-F24F-8CFF-CA485A798F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C084A2-92D7-3B44-8D04-E62EB524D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ACD972-22C0-9D4A-AD57-BBE7C63002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6978E0-B462-5945-AC91-64845A986A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D000CA-F7F3-6C4D-B9DC-C101799B1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4B574D-99D3-8F4B-8AF1-FC203D86A7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D94084-3844-DF43-BFCA-326966D39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7E11AF-DE9B-E741-94B3-5956F4D6B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3911F1-A286-1148-9195-95C73E270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146878-9F66-094F-9419-A58315696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7E3C41-6D75-F944-ADBE-C8857703EE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71D717-FF16-004E-ABDE-DABF14099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765CCB-7319-AC43-AA4E-E95D671609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ECDF65-FCAD-E74F-9F73-22B8836C16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7F6167-10D3-2647-9B9C-703066536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C9CB06-0D8F-E54A-9775-6A6370675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66FED-FCED-DF4A-BBC9-44DFD9444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9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CBB151-E9D5-2D48-9267-460E337DD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927E6D-F548-874B-893D-7109AF7A7A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4E019D-04C7-D545-841E-434F4E25A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B16FB4-C8B2-E54E-BFAF-354A89BC6C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35EB73-BDBF-3C46-8D23-B39E50F646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27A810-9AA5-0245-8D05-91DA48BEAF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578C58-0943-BE4D-A262-D0F09C623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DB195D-A0BC-2A4F-A33E-5D9674C68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66A81C-2B10-7849-BBD1-4621B870C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E22B84-154B-5B4F-8D8F-FB38C4084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133E8E-5CB4-204A-BA59-81C7A84EA1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1B023B-5640-4147-ACCB-0BC609F5D1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4A11CF-6091-D244-85F7-4BB327819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69D81E-FB65-8D4D-897F-79EC14D8B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AA8B37-5E9B-264C-A23F-483F44D7F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C8FD92-847F-6340-84FD-FC4F55CC5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066395-518D-4A4F-8E71-2F057978EF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73572D-D5CD-254F-9C83-3B2351623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D24DF9-7F99-BA49-8054-A451C0F0E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BD8946-8094-6645-878C-CE49A29CE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D9E3F3-6FCF-8541-BD71-3942D8689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09858E-54B2-2B48-BCD5-0F58C40FE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3EC290-351A-1A4A-B155-8697C7C26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E5E6C4-B2FD-5340-B445-94604FBB0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E7D4E4-218B-1E4C-958A-17F0EB6E9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4E0C03-0DC4-8546-8FD7-0B06F9D2A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1E100C-FA1A-4948-860C-186E2F13B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DBD0B4-1577-1144-961E-F0116E4B3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1435EC-8379-4247-A54D-C63AB5FCD2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3A140A-E47E-5240-BF44-31D0DB331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330022-B051-E149-8ABD-089A4C03C3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4531B1-6940-E047-BC93-3D98B22898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A1D1F5-10DD-4D4C-8309-1F44C22D3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E8C9F6-080A-D147-B397-0866BD8942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B0641F-2EBD-F449-9A24-592F65DF4B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E9B603-B094-FF4E-8892-FBFA9C945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3F102B-F0B8-FE47-B095-80FD0D344A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FD1CCF-C427-344B-B1AB-472FA5A65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E732EE-A1D9-3E45-8044-A4E7BC533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E331BF-6173-E643-B1B1-6894BD24C0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3424EE-4487-7B4E-843C-070CFFFA8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0E677D-ECCC-0E47-B23C-E2F6EF53A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6FF7C8-D86F-604B-81A6-FB36AEF118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55C542-C21C-8648-AD0A-3A87BB9575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A94D55-45F3-5E42-BE75-C0D49452E4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1925ED-B2BB-1C4D-9C4E-485D220A6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E4A29D-FCA8-6D4C-A6B4-99AA4F30D0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45284F-D32D-234C-9F1D-69F981BAD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08467C-890C-6240-B356-34082FD2C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830D7E-451D-7C4F-AE7A-B8E0B2142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AFBFDE-B63D-AA41-8873-72528FF0D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A2E501-7B03-0747-B50C-892BB7DD6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2A8F9D-4FC1-B94A-AD73-AE719698E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E09672-7F43-6A48-8ABD-AF7B80938E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C464E0-9D33-614E-A4D4-FECC6B570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A9EB90-518A-CB4A-B14A-9EE4624073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4C21AC-0241-8345-8D56-23C135D72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3FEFF8-885E-634C-A470-4FA8E2950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A4EDDA-4054-1B41-B840-9D31FE7A80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C556C8-07A4-0B4E-BBF3-0D51F8F1E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76E384-AE74-5B4F-9168-4D14C1FF8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B6D7F2-10C4-4746-BFBB-92D5823F0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67DB62-3439-7F4D-B15A-D66AC89FB9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BD693D-DEF8-3E49-B68B-92920F731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AE9A50-A05D-044E-9A6C-C513EC5D71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571E43-CB4A-664E-9E7C-BF6BE3514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3C79B3-304A-314C-9839-F0AE6C3A2B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FF3235-5899-A047-BAC3-F2C2CA0EC8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566540-54B8-0943-8485-EBFDE573A6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DEC76D-ACCF-A443-B9CB-6A6BAD4A0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4FF8EA-4605-8443-B3A2-E457BDBA0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587015-91DA-5844-B650-932196F0A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B3991E-2699-854B-B87F-18F384820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33DC3-74A5-DF4E-8A0B-EEBA0EF0C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291B14-259B-EA4B-B982-BAF9E1554A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CF8358-9366-6448-AB89-6C8383D63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097D8B-EB7D-7244-B155-E309F0A4A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20A404-C1BE-7D49-9AF7-AC47B9FBE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803A2E-D8D0-AA40-B681-5686B66C45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052CB3-6961-A648-9F7D-D559B78B1C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8DA803-9DA5-604E-9E32-C87A35C77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4C522B-CCEC-AC47-B437-AD81285DC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A5272F-DC60-FD46-AE1B-DAB66ACCCC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180DE9-2F53-EA46-9873-BD6D3AEA4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C60A6D-5133-BB41-AEAB-3B17174371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2AF631-666D-3848-AF9F-EEA0841EE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D82362-C2DE-9440-801C-0C5A01E351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F9A771-7B74-1B48-AB98-CC17A81EC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BC3CB5-93CA-B645-90EA-E233047EB3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AFE340-4C5E-6549-B5D9-C257293BFA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E021D8-97EE-CB47-8DDE-E6CB2D8907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CBD833-BF56-184C-9555-7A35257DE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0CD055-A845-384A-9796-28D4754F1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AE9D4D-5020-494D-9483-0D3DB8DB92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3AB19E-2E7B-9743-B5C4-1E73A40272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4BDCFA-65EE-3C4C-8ED7-5949970E4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B19303-7489-1943-B930-90E76CB06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21127C-C755-C34B-AD7A-2C6426915A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44ADC6-C454-8540-9DA2-5D263C1E23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37B092-52C3-9646-B471-9136B86484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BAD67E-C602-AF4D-BC01-8B8D1F6A5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5111C6-A35C-FC47-8520-A8DA2612C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ED8F67-E9CE-B340-A14A-41850C7FA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9DFEF3-B9C2-7348-8BC0-24111C8EE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392EE0-D4C1-1447-B034-E2B3F6E4E2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AD8E88-629D-1341-9C16-18CB5AE8C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628CB9-A14D-1A4C-A27C-8248FCB01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30440C-C813-6741-8352-B3213CD2F1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BB677C-A6ED-A64E-950D-A016E60302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D48D0A-CE98-D74E-B6EC-40447A8CC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53EA22-613A-804A-93C7-3CA13F716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C4935A-C901-5C49-A3BD-B23AA6AED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60338A-B450-1540-B709-01F52FD28B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F6DFFF-EBAF-8142-B4C6-13F70E73F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54069E-1198-654D-AF63-13A60EDA36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F1CE27-9730-3C47-95F5-906D6D787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B7DF0F-C61C-D640-9D7F-5973E4821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C78CDD-AD80-D945-A8B0-2EB2E8E694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595423-58A3-C345-91D6-0DC4AE71D9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781A67-EF70-B643-A2FD-8630BA5A6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FE90D-9D68-A841-BF6F-90B0A0920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8C7DC0-2CE8-8347-93C4-33A1E3C277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752B29-E0ED-9B45-ACA5-4CC88A7FF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101465-9477-C948-8250-A5ECCBAA29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DB9267-BAFC-5544-977D-F768F7696F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BE614B-5EF9-B84C-A202-CD80D59F4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9F9C13-A6A3-4B4A-8F8F-E13A7EAEA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2B7EF0-5213-4C4B-ACD7-BC74B678ED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1F37E9-9C12-E447-91FF-FF826540FD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63615F-8EA0-FA4B-9A56-41823C139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584536-5338-2D45-A42A-62B055213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CB1B28-05DB-9B4B-9D8D-67E89D55E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9E4FA1-340E-554C-886C-042453EF96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6003D8-5209-4F46-A91E-B52000769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9939C2-3D57-204B-AF57-5E5212342B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1B493A-FA2B-9A40-BFCE-76BFB8F67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A0EABE-CCCF-7744-A05A-189D17466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63CBE0-0F7C-DF4C-B929-356495708E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32D89E-4F10-F740-BD9A-E209FCE010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8EBF82-2A64-8D47-B73E-564A4BE97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F1FBF9-B711-964D-9014-777FCD49D7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344C3C-B256-934F-B8F5-667D7A27B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62E957-69E3-7D4C-9DFF-C9C14C1AC8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6AD50F-8440-3E4F-8B51-43E4352CF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664559-7831-1940-9CAC-02ACF7D9F8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ACBC97-35F0-C84E-93D5-FA799695C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968A16-F1EA-2444-A225-F50C79E892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69C83E-5392-3F4D-BE7B-B7454BCF2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D0AA00-B135-0342-B950-9FC7527AA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AEEA01-34E3-6F4A-8907-D68C645466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F64201-ADE8-3A4E-8FCE-3ED4E57E2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5D4AEA-B310-774D-A299-4529F4CE1D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FA5481-854F-7743-B9DD-020D9AB7A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302A0E-EC0E-EB40-A614-1B4D0232C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BE849D-DC3D-3D4A-9C09-69B5DAFF7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EB814D-CCA7-7943-9A7B-BFC28587F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3FD343-6594-3145-B3FB-ECBDAE73B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EE970C-DF69-6641-B62A-9A42B60C3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8F8976-2515-6040-A537-5EDF08630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A95383-1A3C-4B46-96C6-70344D247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3B750B-F3C2-6946-A4FC-659AF2484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E385B3-099B-2540-BED3-546AACD68D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2AB8BA-2C12-F64B-9588-947565452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083F12-0E5E-314A-9557-B6B0C9BD6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802C5E-36E1-3041-A7DD-2076202DD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F98EF8-0769-1345-A56C-F6933FB59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5D6A97-2A7F-6D4F-B3DC-379AA9476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45DB2A-6CD2-9F44-98D7-99C648FDF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D13310-59B7-6E4E-9B0E-0D4DEB3060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953365-84C1-0045-A513-B80686F7B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3F34B0-1C3C-FA44-AA92-BF4AA1C28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184DD7-91D0-4E41-9C36-37FB9A4EC3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34DF53-E0AB-4242-9FB1-676D47C78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486203-4503-D941-A21C-2356D2682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27097-EE26-E64C-8487-C00D87AED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7BDCCD-77E3-9B4A-91E4-796150D5E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95A3DA-1B49-664F-B424-476C5A7A4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A0816F-37EA-C945-BB46-B87629656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1A6216-4E22-124D-8BFE-4FCB176F5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CEAB96-770D-3B49-A620-B422F7E2B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05D9C4-536D-6641-9659-4AD833C5B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05F7F5-5FD7-4C41-9459-27B88491C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0373D7-72F6-394A-B69E-C33C253D2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560136-2632-5A45-8821-121090558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69AEAA-E4C9-5B4F-B1C1-399F1674A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55983A-CE9F-534D-8C87-27F503387E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6D0F0F-140F-B249-AA8A-4F51304686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E243DE-2509-0647-8239-A60FF457D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516D1B-02CF-294B-A1A9-9F0BF8D49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FEFFD2-3C4A-9C4D-9799-601625C68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C68CF8-4126-4D47-8176-AA8756ACAC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D0AD6F-09F0-2A49-A079-AD0019055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B114AE-5CCF-BD40-91C6-350A7EEE3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6F5EFC-4F35-4A4F-B566-F1648A20A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0FC781-79C7-B043-B140-F1ED36DCE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9C0F64-B176-0743-8AA5-C0B0ECA89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40333E-F481-9D45-AF3C-857861E7C8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CD70E0-E928-8F41-9E2E-FED6FD39D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BC3226-E804-8E43-85EB-9FC2611DEC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9228F0-DFE2-1D43-95A4-C164A2A93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2A3CB8-016D-3D43-82CF-7EBBDABA1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FBA4D0-62A3-2A40-B688-E5B7218C7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B003DC-B977-B04F-8102-85F43D9666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CD0837-2B0D-8A46-A5E8-C03EFA7EC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0260D0-BB7D-7647-8CE3-6A832AF03D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332C99-1854-9642-B75F-1A0F159DD0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C4183B-021B-A949-B252-5BCF53849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FB479C-9077-1B44-A43B-6CE133976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9B717A-11AB-514F-A4D1-6B5A0B1BC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490B0A-D398-4D45-B261-BD3EC7ABC8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4A06F0-62CE-8444-B82E-E7A57C045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88A1A8-6594-6C4D-BD17-FBC82AA59B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414320-4C6F-574F-B280-96D38937F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E095FC-52FD-4745-B6BF-6FF344763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E2BEC9-D431-A147-B484-B6001971D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5BFA39-B1C9-FD44-A534-C4B18ABBA6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9437F9-EF67-7042-8701-40F61EBEA2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045D15-A7FF-8549-9681-59C8609A7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71DAD5-832B-4C4F-AF55-7410794B6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CC89F9-12B6-A84A-91D4-628A60F28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3D82E6-1B60-704E-8AC4-C63ADEA0F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A4265F-EB14-2D4C-B53D-0B50FFE760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8E08A-9C14-F841-8AE6-52C2AC6B5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0F7A9F-EE0B-9141-9DB4-91A1D79BA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2B67F9-8DDA-E547-A167-5439A91FE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D857CF-13D9-E142-A48E-424AA7013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F6DD0F-2D9B-184F-9F7E-E5061B251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E5A555-FAD9-C047-8244-47558B39E6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B788C3-8FF4-FE46-906E-85CF40679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C8D2C3-6FBC-3442-B29C-951D5C73C3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D159B5-36CC-5D40-AE35-BA32D84A3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ADF4F6-57BF-A84A-A14F-9EAFAC2553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E1F8B7-BF67-B844-9BDF-BE08A3BF6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4D5F54-F64A-954A-9CD6-AC1DE4FC26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E5582C-E73E-5B48-884C-CB3804D31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910FD1-204E-BB46-B69E-4B038D5F0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4848D0-FB33-6744-8917-175737C4B4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3D08B7-A981-4049-99E7-0F6F9A5A0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58E65C-0180-1C4B-8919-63244A007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EBFEA1-747B-5A48-9F4C-55AFEE12C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FED0E3-C339-7D41-8681-916AB5A1D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8F7FCF-DFF4-FF41-B3D3-39EB5CD2C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49D231-9CBE-0541-9E52-23FBE9045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6A9D61-4E32-D842-A389-0D9C94D9DD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5838C4-B300-7645-AB5E-6977506AC7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216788-61A5-F14C-BD1B-9449999E3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85FE4B-1C4A-3A4B-9BFA-B46369544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B63AAD-4BA9-0949-8F79-1BB48427B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A80295-DDA4-C94D-A01E-52B3F6214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80EBA1-1D22-F341-89B1-66C711269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1A6DCC-0DD8-AD4C-8B14-0CF19D6B2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29432F-FFB2-ED47-AF45-25EEED9E0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823BA2-4792-0B49-9C2C-44341AE0F0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D66338-2BA6-BF46-91E3-35DCB084DB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F6E38E-0AD6-3440-B968-52D637BB8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6110F3-E4AF-4541-B44C-8B6D04420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9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1387F3-5D5F-AC4D-99C5-F070668B9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A56EEA-500D-D642-921F-305CBB5F6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6A257-33E8-AB46-9841-53366C34D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F6388A-D220-944F-8B05-CB07A70A7A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CB031E-956A-9541-B4B7-354F9A19B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BA1F7-0ABE-224C-82B2-1299A5B45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9CD127-DDA8-D842-8559-C0E3A8250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89F5C7-0191-E34B-A5EF-8F149E4C0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15EEC7-38A6-CA4D-A9D6-10FAF8098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E68CE5-F95E-5A4B-A40E-0DB602D738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3DF46B-6C7B-EC42-B444-F7D3CDCA2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B9BB14-9E5F-6E46-B8CE-6426C97D9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0253D7-82C0-AB47-8427-797A8C71E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36E844-69A6-1945-9D76-419B98E0C0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4B4382-BCD6-5B43-8C31-847817F3A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C9D992-5B67-B146-9587-E01054D7CE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A4F251-69B9-6F4A-B721-00ED01CBCA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873583-B57A-4447-B954-F3F80EB0D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5A7987-1B71-9D40-9740-899E82AA5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948D4E-60B1-A54D-9DAB-B34723FDF6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A15448-F286-5B48-9F99-887FE2CC4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75FE20-EF94-6240-9B62-6FCCCE961F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4BADF4-ACF3-2144-BF03-D93F109A7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B584C7-2ADB-134E-A860-44411FCB0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35EA8C-0AF9-304B-A017-3AA65360C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F1E2D5-F7FA-5A45-9D05-A5CB286E8C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C89587-13A2-C442-89F2-BA02C6BB2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A87DF2-0B3A-F648-8788-F1FF04873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A5FB8E-B189-2A45-80E4-1B443AAC3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B7BFE4-C050-4E48-9D1E-92766243A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C62A3E-EADC-0B4F-9350-22CC528FD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8E38C7-C4B7-704B-B158-858F132EE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3493DF-3146-534F-BF81-D2AD48DBC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14FA30-2E0B-2441-B36C-3B7898D3E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2C63D5-3AAD-4241-96F1-859B8C483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0BB0A9-3E47-DF42-92FD-F1E05F96D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683E01-A711-9842-99DE-E0A8B67A70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C6549A-5AFA-574C-B00A-C4B67706EC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E89239-D96D-3B4A-BFD4-7408A42E90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21C95B-944D-FD4B-840B-93FB6A321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15E042-8D09-1040-80CA-7CE9A86B3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26F295-A67A-5942-9261-44ED97BC2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BB124-B940-3A41-B69C-3F988BB396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8DA883-7FE3-404A-B012-BAEE3B00D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977E15-1AA9-7B4C-94CD-51924DB80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4CC0A2-8376-1E42-9D24-A343447468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856E3D-5D73-0F45-919F-8EB93BA9A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E242A4-A1AB-9442-A10A-C70866EAFD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E8FD88-C406-F344-A7A2-80B6E8279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BFBB10-426A-E74E-8BD9-8E7786F000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672A6C-F5B5-7149-8800-91BB2DC0A0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AA9C5-081B-9149-92FD-639E463D57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7DBC89-CA9E-4046-820F-4ABF10092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2633BF-F556-A149-94D2-97ED8E279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07EC59-27F6-514B-991D-E21AEBD8D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92993B-F524-3647-A0DE-0B632FC89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179C45-B031-0445-96EB-2BE124980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229054-60EE-8245-A303-D21A173D96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717167-9C7F-E244-B1D8-9CE3D86AD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71559F-04C0-5740-8648-C3A204334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D40C7-8723-B74F-9798-AA771F9931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9613FE-9394-4144-BBC7-E024092648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4E2704-E8C4-E64B-AAA3-2C5263623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CCA4AE-A116-1841-A68B-5E98EACB0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894B29-DD3D-1740-B402-9890202AA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61D7FE-0F61-124E-A8CF-E38FF1E163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D77CD7-F1A6-7E4C-B6AE-564BDFC01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60F46A-311E-014E-9801-6FB39652AE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050B2-7F30-5C41-B7AB-5DE41E09E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F1801C-6719-C447-A246-5F5778F94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9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EB14A5-600B-1D44-934A-AEF697009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A6162E-8529-7046-8702-A7568867C7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FC8E27-2922-B24A-8C3A-163B15986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7D999E-DABA-9F46-B51C-224E4F6A25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26D2FC-3C18-FF40-9883-927560CE21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1BC0D2-E5FA-464A-B49A-FDB48FDE0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ABAB7C-B480-0847-9251-4E718EFCA8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2DC48C-B502-2F40-80A4-884FAE2E67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295025-1388-1443-A1A4-766F73A09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50D008-E25A-F147-98A3-B3847BF93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C43937-5D7C-5243-951A-93CB22466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78EF98-911D-C349-B5F2-424CBE9B57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CA90D7-5499-B64C-A7CF-A70787BEC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AD65C4-B268-0C40-8650-2626D90A0A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240B65-8A55-F448-ABC1-36072F58E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BCC461-FC02-A246-8B28-76A4B1CD4E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3439AA-03B6-A746-989B-8A279AAD7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8AF8AE-6225-EE4D-8169-31CAC0AE2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4AC161-F61A-5F4E-AB2D-7579CF4E5B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C53099-953B-1447-8AFD-DF7CC098B3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7315E6-BE00-274A-BBE6-8EF4B4F2D6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F8E2E2-0F8C-8F46-8858-2CB71A87B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BD7EF2-8FC1-2048-9476-194E34828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4E3621-6C5F-924B-B426-61C8530A0A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A12B17-2138-DB48-8906-4ECE72A19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AE6E28-D030-E140-8EF4-EE26F4D49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652D2C-E62A-D24D-AC73-B4AD28C3C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4599C6-5026-A24B-948C-37A18D10BE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041D15-DAD3-5540-96DC-050D5A0CE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7E4E49-A21B-D747-997A-BB8FCFB329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F25D6-89E2-A944-8930-82A3896DD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4FCB07-D86B-C842-B460-3FF3BC238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5F8260-8A29-8E46-9E69-06EC766CA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4E3D8B-3B45-B345-A762-E1DEBD706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58351C-0522-B34E-9320-FCDCE1C7A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9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E060CA-0A99-164E-8A3E-414C1265CA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961A97-433C-9F4B-B806-84EF65E4B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E94635-10E7-2645-844F-DE0DF4709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4E8F0C-D5CC-114E-A843-F79C4C5D2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2A5FE5-21A5-0F43-93C3-496F0601D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ACA651-D1A3-144B-B7E4-4420C4F79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E32E2B-C914-E648-A332-75AFD767F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7EAFD6-B1DF-9145-A72F-4544CD38D8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C520E2-0AEC-4542-A6A3-1D10CE8287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3DD985-3CE3-1D45-8701-6030AAA82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F94D61-8649-074B-AE4C-112E4D9AD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AF1F20-A28D-3B4B-8433-AAA67CE0F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B5512F-44BC-FD48-B165-33E1D5B28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8B438-36B2-E24F-8FF1-1745223DAD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6D4425-E65C-1548-95EB-12E0F1AF5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E71EBA-14AE-8740-9B04-210A9E107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678036-4230-8742-BEC8-B86E2A5AE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D1D781-688A-CF40-B256-FB5D047650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F68A13-CFFD-5843-99D0-76FA1F943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458A53-5682-4941-B7E8-F29D2A562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8D498B-8330-DC42-8F81-F3C0E5CE9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1DC15F-D757-F642-A45D-54C9F1B1B0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A464EA-9DE8-CA4A-9CA3-0790BA559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7DF3E9-FB38-CE41-A79F-C4260478F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DE4821-43B4-624B-86F9-9219CC0415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8E2BD5-DD76-2843-A0C0-B5CC2E2C8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6EFF4D-A459-F245-B613-311656B10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884BAA-44CC-5043-AC85-33446EA26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5BAA6A-C11F-6443-AB56-BA8F915A2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0EDB4B-5297-CC4F-AB64-A42DC85E4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805008-9344-0846-87BD-80E32ED72B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55A5DB-D715-EA45-BC8F-9BE533008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4015E8-4BB5-1248-88DE-13834B2D9B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BDC3A5-0589-9F40-B919-51FEE1FEC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2319E1-331D-D749-9CDB-7F906304E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1B4F12-F454-3443-90C4-EB023FD7F5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DEE5FC-2DCF-DA49-8A1A-2467F6D20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C57DF4-CF3F-F246-8259-695F7717C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26B9E-81FE-4141-9035-A97BE7DEC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9650B7-160D-9F41-AABA-0610FAFA1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666A0B-E27E-4D48-8790-FCCC1FC7B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F2DDA7-0CEF-D940-935B-990A9A98E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5B4313-ED71-D548-9D6C-318CA8EA4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233935-7FD6-D349-AEBD-7B2F93D0BE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9BD59-F701-7640-A02C-D55B7825C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D072C5-316A-0748-B64E-371E34A67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2E1BC1-A03F-A64D-8237-03EB9760D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E571A3-784B-3046-B4F3-7D560F3E6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A02D60-E219-734B-8BB3-BC7244E72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B74D01-4D2D-384A-B8C3-845C1AF3E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E162E7-7AFD-C94D-B997-498F7F63F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66402D-94A3-1A4D-935C-B7F9F59C8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82CB58-387D-854A-B0A2-0301C2ED0C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DDEE5-8286-C844-89D5-843065CFAC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6B9F49-32C7-6B42-98D1-E86A7FA200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6F387B-F407-504F-8B73-D63F283B70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C0B1C0-53B9-8C49-BC52-84DFC97F80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F4FC2F-3798-AD43-B5DE-BDE09911C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17A327-AF0D-E244-94EB-BE1D405DF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974E4A-E44F-A84D-A158-A9F043E06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FA1E45-0A06-684B-BCBD-7C3350B395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0EA819-1377-524D-8065-320DD4F64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6D4116-9B51-0348-860E-91879B3720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4993F4-D8EC-2A42-8A76-9C0604F5EB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8AC7FA-1BD4-264A-9D22-8C59631ABB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D59177-D52E-4546-AE0C-008BF8DA45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051C96-99C3-FB4F-8DD0-2C674B407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9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81EB26-EEA1-3246-AE83-1666D24C4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87C4E7-D528-BD4F-9866-37D5CE5860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B0EC69-F5E2-B14C-8C43-DBBCD2790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EAB689-2F68-A74F-BE06-4AF9BBBC11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C554C0-BA76-C04F-A1C4-4285A5BED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9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5CE77F-F985-0747-B506-65A8C52B6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A115F4-30E8-D449-822F-58A568CE6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5EF059-2579-0549-846B-AFA46AB09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F5A521-B4AF-FC42-B279-04952B9894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E8C4D8-376E-B846-917B-C00BA91C8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93C8FA-A345-8C4B-B4D2-2ACA003EE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740718-1A72-674E-A26A-1F74FA0CB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8E39F5-58AD-D64C-B1D5-F508AA0864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D2B6F0-764F-4440-B705-CB5CCE7E8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822B71-6D76-E549-A4A8-111687AFA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87D8FD-E7C5-464A-B8A8-F2A88DE9C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5BE8EE-321D-D94D-89C0-46B30C80C7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326F0C-53E6-CC4A-A8FF-1F3FFE1E7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671F06-838B-CF48-9622-C8AA7860A5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41C73A-C54B-134C-AADD-344DA13567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A8F78C-8FE6-294E-A8B9-5762E3DE9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2D0D8C-C81F-D34E-BC5B-D8D4A43139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22CFCE-8894-7B4C-9E9D-09D73A74C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A11AFF-C90A-2441-A824-D55C2CD6C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EB4050-C92D-8F4A-AF10-652E56240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1C90AA-D2B7-7249-BCDB-28332714D9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51FB6C-33E8-344C-9ECC-C85A7E2D0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EF274A-ABEA-E24F-9AEF-56957C663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369CC0-3BC6-CE47-9605-C57A24DFC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22265C-2F9A-0540-B07A-6AC899E024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E1CC52-6542-FD49-AB35-56CE4C9DCE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248387-1BA5-914E-BAAB-0A0997AAB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DACBB9-BEEB-6E43-B140-3623C807F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CEB010-F762-5C48-9D0C-F421515E9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737790-BA71-B64C-A6DD-DBAC2FBF4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D6A9FE-F3F3-7E47-93AC-2DD7E5E48A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BDDF80-4D3F-6C46-9227-CC480B815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2457D9-34FA-C54C-A289-05B902AF1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DA3739-B06B-6F42-A891-51CBF3F4E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10D804-EA05-D648-98E1-D5BDCEC6C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FA728F-48E4-E94C-AC28-71F7185C2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3E7017-34CB-C04E-89A3-FD5261F52D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46DF26-705E-AB42-8045-2E8364DE5C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C24CB6-9B7D-0A4D-95BF-6F941ADAEC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7A4174-E5D7-9B46-9A2B-05EA325273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D53708-9E7D-274E-B683-503B828C7E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7E2361-1BAF-F949-A7CD-7B3E16AB94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BD22B4-C09C-C447-94FA-B66C5D0CF3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4EAC8A-0B29-0342-82A6-4DF087A93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3FF7EE-E6D8-9B4B-AD50-FB43D57BA3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F93E59-FA80-BA4D-83E5-E589DB9824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F1FAA0-EFD6-044F-9D2E-7ADCC172FA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1042BC-D58D-594E-AF81-284F082D7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87B9FA-2DBE-864B-B6A0-0BE183DD5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1C2921-93BC-CC4C-8259-EC885798B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3F0D43-7343-9D4B-B6F4-DE8588E8A5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3B2D68-AC8D-A14A-84EC-2E021197E8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131CCC-4F73-A249-88DE-90EF4576C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8C8378-8BE3-3A42-A9A1-78FB2EB11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1274F6-DE79-204C-B899-3C619AD65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7A62D8-E928-4146-8004-37492CC37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1055F3-27CE-E644-B8C3-85367CDB71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AFF538-C50B-8541-9922-996029B2F4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8DCAF6-8107-0E4F-9407-950792F73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CF6894-7616-3A4E-BE52-371C59D5E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380F71-11BA-504D-8FD8-9A17953AF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581ABD-2004-FA45-8F58-D4F9D233E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A694C5-A3ED-A046-A3A9-BE9E73F50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02C949-4024-3D40-9FAB-33F4CEC190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C24A25-1C9D-9740-BB05-5AFCFAF02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856654-DE3B-D145-A0CE-D87D495BC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38C23E-BF66-E240-B670-A6E774B43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52369-4AAE-7549-872C-C9F0F415F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E19F3-E76C-5A45-B3E6-9D5D0FBF9A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C7E779-6587-0D4B-98CB-534F4212B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28C6EC-EDBB-404B-BFF7-B0AB9712F0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961063-CA56-6D42-94F7-3A8614EC42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A865D-363D-5D4C-94A1-B3655EB838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E16B3C-B6DB-1A49-8D32-4F5FC94FF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5DBD41-8721-A649-A780-2305C6B3AB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3EDF1A-56B7-094C-AED3-A5612694AD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402D9A-6BCB-D34C-BBCD-01ACE0B5B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47EC6C-3672-3246-A158-BEED34A58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98B1DD-119E-D04E-9E59-3CFB463B8D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4E661-A07F-D142-8DB5-E657B10B3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55AC5D-BD6C-CE44-B078-B70A01DD7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C39ED0-3659-924F-800E-D4F09B430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910C84-8842-9A47-A5A2-EB74C84D1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1DE252-6DF7-404D-8116-56A59496A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DC2139-6473-4844-96F0-83688AA9F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01429-B63A-704D-B24B-D1E9054393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96B316-E0F7-8D44-933B-19FFA76C1B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489027-7B4D-084C-8311-E848F9921E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B245DB-3D8E-3044-9076-13EC073D22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3FC752-E8E0-3240-A3B8-13FC8AD6F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DEEBD3-ECB3-F746-8586-37A384B318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755235-E3D3-3E4D-99E1-77BEC5B00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4B5680-A0AE-444C-91B6-011D7FF21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234BF6-5A5D-7E40-8EDE-C0EF78E1B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1F9757-E151-8847-AF3C-140BF1188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DFF34A-2343-BA4F-A5DC-70C7BF245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3C54BA-3810-1B45-B544-039568EBBC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297FF9-39A6-7D46-A9F1-18FE898DC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880739-7712-6A40-9F1B-093D536CF7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711C2D-B380-B84B-84BB-EB31E40C80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263818-D682-114D-8CBF-69712A19D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C876E2-C22A-C640-B259-2D9130345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0B553B-B02C-5942-AE75-9DD35DF9B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4FFEFA-F319-A44B-9375-621B21AC9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DE5B09-510B-C944-AC04-0403AD1AD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43D92D-F294-8E45-97E0-55DAA57A3C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FD8942-A187-584B-8C24-28DFB2571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24580A-42B5-8646-8D34-027D46E09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B9E2E2-4A35-9348-9DFC-07F654852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561AC0-1E32-3F43-A627-FD485C23FB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FF0A1C-9ACD-FC4C-818C-206880BC48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6A375F-B04C-AD46-B16F-9C1AFD11A0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A1A308-ADD2-2D4E-8030-92BF7A25BD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053004-A87A-0140-828A-B4341FE15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5D9CBA-A3A4-7749-B2B5-B60F0B738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F397B8-EB34-9D42-B80C-A8777E27C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5DE539-4A08-1649-86E9-857AEE85D2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5F68BC-CE7E-E340-BA99-5E777BDD7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8FB316-10D6-5F43-962B-8672C36769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AF9FCE-AE45-4243-A88A-4265EE166B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AF4858-9482-1146-B223-6D03B5617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EF6203-B0BB-6E4B-BCAC-1EDD9ABC8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A768EC-4B59-184D-8C4A-291358DD6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3C7893-3466-E642-B2B4-1973FE413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091DAA-DA6B-1242-B2A1-3BAEA51BB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4C6632-59AF-014C-A04F-B743925051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FC23B2-9968-7545-A066-ED7B13B29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DE6953-A369-3F4A-BC7F-868BAB3827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7941D4-184B-2D48-9C66-7CFA679BE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26136A-3340-AB49-9EFF-43D724E8E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229016-EBAB-7743-854E-D6B4E5327F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4BC72A-409A-3145-844B-9C2F5A60C6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057905-217C-DC40-949F-5040DBC4C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7EB5DB-904D-224A-A48A-8E3554A582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1ED6FA-CB70-E14B-B5D2-EE78762BA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59EE47-FFD3-2F44-94BD-2A9D49CBE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5B2BC1-678D-FF48-B304-30BCBEB61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563AB4-2261-2B46-B65E-0F2C84C4E1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2A9507-AA1F-7A43-9539-20C44CD22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BDF244-51BA-9747-8FDF-CDAD8C536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891AF4-DCC6-174C-8D1D-AFB15238F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E8FE2F-D9A7-3549-8D4D-3F1DABBC5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A2F4D2-0AF3-F542-BF82-168983E28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58066C-0237-BA4C-BB53-6A9549185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803660-5F66-CE4B-B53F-85C121068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BC5A88-6073-9A4E-82C8-60A240E53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2F688D-8EB4-424C-9D3F-6684494E39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B300EA-1759-6C40-9BE3-230C55B6F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9A0106-A696-B44D-B96C-994F441E2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DF3EED-9B57-764A-9AC1-D8D190FE3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1D9839-4BE0-CB4E-B8B3-92BE5FADD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FFF568-1B23-1044-894B-44C5E4E38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8F8F70-F17D-5E4B-AA29-EF4E0CB82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2C59D4-4B3E-2548-BAD5-9AFFDD1CC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24946D-98AB-424F-A2C4-A6DDF051F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E5356C-5564-8B49-9E7D-87F5A89B2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B4D08F-900D-F543-98E2-13AC153564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E916F2-9B47-4143-8048-7FC529EF3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134557-82FD-754A-9848-EA43F4B4F0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24CBE6-DE43-4342-B5AE-5B19A8892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E5B487-0937-1846-984F-C76A621943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C8CF3F-FA5E-F74A-A9CE-DE3D18FC1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083146-CB80-8040-B06A-086045D9C4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24BD96-0BF1-0B4E-8EB8-A1D45BD47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82761E-E296-5B4C-A331-3706788D0F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FAF10F-AA5F-5E4C-B101-33C28853F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EC495B-D425-364F-884E-931308F59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0C4250-894C-5D4F-A371-94C3D154B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908010-3C05-F942-8C36-0BE91E56A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FEBFAA-9768-3C4D-BB10-81923CA05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6EF889-BD48-E44A-81DC-C1C802B43D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2B1210-D5B6-1144-BB45-82B4BB4AE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EAAD40-36E4-1F42-9727-B6197BD9B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1A86F8-32B7-AE4E-BC8D-E913DBD1A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DAA6C5-3555-7F4A-94B6-5A6EAE1CA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5CDD71-CA3A-F84D-9D2B-E5EB6B50D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80E7D3-4233-BF47-938E-E325AB717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1D409C-59B2-594E-9386-0430C2F80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F04688-3FEC-F44C-BA57-23CF08775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34DC2A-46C8-D74E-8CAE-F73572A9E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3D0F68-3DD1-3447-BCDC-E67D0E460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23CC50-28BF-3148-8DD4-F83E17E2BD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41956-580C-0347-990C-AC51930957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B24C7B-FA4D-9249-B33E-832B325DE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598F94-C8A7-EE4D-B17E-9D426754A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931938-EA87-B74D-AEC6-D2477C187E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21992D-556A-7142-8611-C7C86FAF9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F236C5-5791-F647-AF13-9C147224E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918D2A-B0D2-BE4F-8C65-7AE2DE6C2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A13780-2795-EE45-B8A1-68E4D4307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FA148E-C35A-5242-9A6E-EE4DFDD861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79D154-34F2-8949-8222-3DD4EEE7A8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30B6F7-BEC1-244F-B35C-49217202A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CB78DE-79F5-744E-B1B5-74CF9868FE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CE3381-A6F0-3A43-A015-CA78E29E8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B91CAF-A766-E046-A161-DD867A608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4CAFEF-5CD7-2541-95C0-939C5AD491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EEF854-A9A4-6540-9390-F8ADEE804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6CB181-699C-DA43-A9FD-29CB75AE33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0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469F13-CAEF-464A-83B4-9EDC11DE0B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87C9F8-CB61-0047-8846-4A7CB2C58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7F4FD6-EA50-F94A-A21E-7BFFA53F5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5E1C08-697E-4F41-A2CE-F74746254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C55187-D4DB-1542-80C6-C6B1A03307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B7E5EA-BBFC-594C-8AF8-673C0B13D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F8FB71-7D52-5D4F-B536-9EAF03410B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7C900D-3119-D845-93A4-1B90FAC26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0E6CF3-0AF5-3C4B-8CCB-AD24E16CE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7A37C8-1D61-6646-BE2F-02B5BC08E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C9F6CE-0E6C-2E49-9E8A-F4E69F6EB6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8A41FD-5CEF-E444-9D64-1ECB8146B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B0386D-490E-3E49-9637-941256D05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6A997-C979-0E44-8D27-0E0BFC0C8B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A60B2F-C5F8-1A43-B3C7-6A90EBAFFE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1F47EA-2AEF-3543-9343-36990C5F2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92891E-12AE-CD4C-97AD-BA4740DDC9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58C903-D990-E04C-92FF-724C686DA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C77B91-7150-E94E-B808-7BFDA3374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700B96-4CAA-6749-AB28-C37F3711E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35213-7DF8-2D4E-8CCE-A8BFEB6C4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8BA6BC-A80F-684B-A867-CC766A1B08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50B2C7-23C5-C640-ABFD-A79FA965A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50A135-D191-2E4C-ACC5-56D8F7D0A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5F6759-27A9-BD4B-AABA-6636C897C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F1E4F3-2386-FB41-BCDD-239B58A21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10C4AB-0EF3-9C42-A6A6-96FC259DB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EC6FB1-FA76-0844-B77F-6895C9C04A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D75553-4FAC-A142-8F76-0F0766DD7F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79C006-6038-434F-88C3-23D4711AD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5CC0B3-F4F3-304E-B3BB-69CA375362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9B8BF9-368E-4A4A-B12C-5DFBDCF7B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238582-C998-BA43-B930-35E0E754D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CFCD39-4B66-1545-9090-177D716165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AE7482-8743-6949-9F04-D53AFC864E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70BB93-C064-6F41-BEE0-821DE7EDA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EAB884-64AC-8B4F-80E7-884CD3B85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7C5FD2-187B-6A40-A651-BF7B3F48CA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F17AD8-663A-CA4A-9EE5-73D8E4FCD8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4561D3-5880-024E-B50C-8C63CC22B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6351D3-856D-8D46-943C-240BE5289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1DF58B-85F6-EE40-8A62-5443D5606F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EBD35B-10BE-9A40-A37F-50572CDAF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5F3219-C2B9-8849-B60D-3A455DCC89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59FB2E-C8FE-EA46-8DA6-57C5D8A84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1FE434-5E3A-2147-AC39-44D269FCA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F54809-01D9-7240-9E32-444565526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EA4902-D2EB-AB4C-8FDA-2E09B17C0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83D4F7-7FA1-634A-9445-B5C10B8E7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78AF03-0354-C441-B0C2-7C5B9B7E5A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75B30C-199F-8244-86CD-BA6F5D6B22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630FA0-E88D-CF4E-A548-7EF1DD65D6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360A7C-9472-3948-8C0B-67BE54346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33AC6A-0429-DE4C-A94C-2CF0AAAB35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49925D-CBE6-0D43-8F5F-17998E2F44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FEF498-82C5-1048-BC7B-2925848B7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8D4531-1565-104C-9D48-998906D8E7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D7E9B8-6FDE-604D-AEA7-71A57C038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8A9F55-69AF-2E46-99DE-E115C974F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8F61B5-A63A-034F-9614-20D8C792A9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8EC2AA-05A3-CF40-821F-9244E5BA6E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4D3B23-46C5-424D-BC29-50E0DB089E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4E2100-2FDE-BE49-B9A9-5A6F43150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8BA0A5-9E4D-384E-80AE-78C96CCAD3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BB02CA-B826-9140-B3E2-95B62507CB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550E51-4061-E346-8FEA-536594E08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D42ABD-47BD-E74A-B09D-608ED05B7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9A0F4C-9934-7748-AFB7-250FBB382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89DA14-1520-2B41-80C6-9BAC24B16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9AFD6D-C291-1848-8DDB-7679C4E6E6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6A3260-F10D-2548-86D0-D8412F35B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091313-7125-A647-B74F-0F12BC71E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B29250-81D9-1F4C-8FF2-62DE5696B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68B8D1-6AE9-7743-AD6E-2A0ACC6A4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27377E-D582-A34B-9E98-6764BF76D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5909E7-168F-8E49-A7AB-37923F3EB2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733424-FA05-3C4B-9C59-1A632C9A72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16217B-9D9A-404C-9327-F37A6BDC4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301B27-CCA5-E64F-9081-C9007DCF4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1BDDC8-111A-1549-A368-CB9848D09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A742A0-4977-9040-9C67-319AC20B7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11D7BC-C6E1-4448-BFD9-3634453487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CC4B45-E421-5A40-84C4-97F45155E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78E5FC-8BBF-6547-BBDF-7533B4F54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A756B-62CD-F846-B9B2-4D9EEB1C6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43B2B3-FB7C-5F45-B206-04B62D98C3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5914F2-8E54-334D-BE53-78609E61E5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C938B-9D7D-914E-B910-52BF6443B4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601AC-799A-3B47-A330-CA671A3A5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A4E06F-A6FE-354F-80C1-3072D13F63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8D9E77-3120-C342-AC8A-0601F0326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0BF432-BF95-1548-92A8-C15EDFCA5D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4E077C-AFD1-D744-8F99-C082FDBF7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DE4D7E-A25F-EF45-A1F6-2806CED1F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397697-9EC2-CC47-B231-8770E2291D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33FEA7-8B20-D34E-AE40-689587C8D4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31931B-FB4C-6E48-ACBB-DC9DA5AFA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562197-240A-D04F-8744-AC9F1DD31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B2FEB3-7888-2A43-A3D1-80CD3CB7F6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26CD96-08C7-E542-8472-980FC268D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5324C8-9D25-D242-B0A7-C05D79153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0688A1-23DA-5B4E-BC5E-2D8522BC2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9023F3-2C92-8148-90D1-B5429276E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54EA10-E786-DA4D-BF4E-D4EFEFC6F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0A4DD6-7A71-3242-B215-755E8C19EA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74291E-50B0-0C49-8F7D-D7E4BABA09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D3D91E-636C-804D-A1FB-65513F04CA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82B52E-2AD9-E34F-836F-AF974700D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B0189D-E98F-D34C-A018-25BF3F59AF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084958-8CE3-2647-9580-515C863DD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D689A6-D165-CA4E-BB76-FC1E0E722B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6EFF7E-8B39-8945-AE1E-ABAF554AE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056C16-E396-1B44-8DD5-13877C0B71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165E1E-0C63-C64B-932E-667C27C65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652917-C24F-1247-9F02-8CDC01BC2A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B602D7-411F-2541-AE3E-207BBC878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9E683-C879-1744-92C9-0598379064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03AF32-5AB9-E54C-976D-8FC2C1A7B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5B4089-F027-1144-A88B-2D38E9EE7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2E978C-953F-7741-8678-0D6C8AA67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1E0FBB-DF1C-2244-9D7A-88B08ABDA7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B4CC56-152E-5944-96B0-BCD4F80D4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D41C12-24D7-1D4E-9162-6ACECE7C86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09B66E-2E00-4942-A333-CD5BEBCE8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ED010B-D638-F446-8962-95564ACB1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DC44B4-5181-F64E-8823-F4302A3DD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37F746-505C-1241-B9E4-6207A42009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CAE7A4-E868-F348-B957-6E977EB71B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04D873-7175-A545-A2A7-21B18011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DD0292-766A-1D44-A364-61A7BA8A7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D6995-5264-D14C-B9BD-11E0A1479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EF852D-BCE7-6943-BF69-7A335BBF1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192357-E137-3E43-9967-B2E99FE6D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E62EFE-0538-324C-8758-554DB7405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FCA3A4-476A-1D45-A758-FDCFD5285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02C119-3976-1248-B20D-7EE7311B8A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7C80E5-734E-6D45-8141-A75DDBD33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94B0A2-5711-9643-AB1C-CD561EFA0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819F7F-EBE3-3E45-9E13-83C5BAAF9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06F68A-633E-324F-A300-5747CD7ED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25A016-7387-6449-88B8-7BCBD6E8B6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DF25EA-1E02-0F4B-B37B-12AF42B49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8436F0-E9D7-B441-82D0-59396682F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23F6E1-0DD9-E24A-9422-C83A0954D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E26BAD-2A43-2A42-B2A0-D9A5174D8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85E4A-3115-2D43-83FD-12B5A13B3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E68363-4F80-764F-B4A9-9DA69C96F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19D85F-636B-EC44-ABE9-BD5445D39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AAE656-9082-D44D-832D-29F936E4C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2F70A2-DDB5-554C-A8C4-DEDE79863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4A98B8-059C-7540-9EEA-5B8B94ED0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DFBFBE-80C4-FD4C-A46D-2803D445B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7359CD-DF9F-6745-BA20-9BD5B08A5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399221-B9DC-1D46-9F63-98F1B6314A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608394-0551-D84B-9153-0C20F734A0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3D292E-94C0-6D42-876D-43A9EB690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E2B942-40DF-404D-9DAD-C53093790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B92A97-692B-0F45-99B1-0907141E9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93BBBE-9C83-1A41-8905-31D2B1839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784AF6-4289-804A-BCE0-8790B2AA4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506AC6-C1E7-8146-AB58-B93DED806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ED3455-4BE1-2749-B820-3C6F6A9832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C45BCD-44DC-6A40-B533-575EF33E93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53B2B0-FA04-3C44-9486-0FE59EA8E3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D48DE3-F9F8-CC48-8F65-08169635C5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965BFD-67F9-4A41-B26A-64C788550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667BE6-7F62-654B-A277-FFA47BEA2A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F01359-B62E-8D46-9213-BABF64F3F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B092E6-C48F-AA4E-BA5A-B10733C6D9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8104C1-834E-A74B-87FA-6459CE6E6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8B6E38-4F8C-1445-ADF2-16F53D9E1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187D35-4039-754C-8960-A8C6EF20F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9B9039-E875-1341-A151-BAF805DD40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9FB8E0-E70E-7149-BF22-4B58B5E7E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D4F49E-13F8-484B-A2F3-F67B5408C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F2CA1A-F01A-EE45-B1B3-583536196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C82E7F-6CDA-7641-9EDA-CB86F4474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D220FC-6BE5-744D-B535-16EE04B43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54CEAC-B463-8742-8887-04D806FC8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D9BB76-3662-2043-B801-FDF0D3D2E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91806F-DDAC-4640-9318-5F9FB58704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ECEB19-71FB-4643-8EAA-AF84E82DA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5BFDCE-8595-5F4A-8228-7E22BB9081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96D80D-0C49-0749-B6AF-7078A3D397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2AE784-3374-E14F-9119-3122FB724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9640FF-BBDA-774E-BF01-37916AF5D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C3EC59-5962-CA42-94C3-6ACF3D4434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90C941-4020-6E4B-AE16-815DCB4A2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FF53E7-6ED8-FE41-8E4E-F4F71296AB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9D0B57-9E66-EC46-A635-5E1332ED1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AE3B4-6901-6742-AD60-9C81D311E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984152-50F1-2C43-A1AA-76018B1A3D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4ECF7A-B639-874C-BB1F-E93652438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C1E352-7C1B-A44B-9688-66BDACC412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A798B7-4396-1048-856F-FDF0CAFB1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6F1AF7-EE2A-BF47-BCAF-3C2DFD406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D56663-5CD0-7042-81D9-DF52DBF6F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C82E3D-7E9C-6241-AB88-CFF2DD50C8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C4BFD0-C000-1643-BC45-5C13214D2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3DDD82-E57D-BC4F-B99C-50C001F239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7BE2F3-43EC-7142-A6C2-164749C5FB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640B22-2AB2-C64C-89BA-881F6B74F4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F3B20C-3ED9-904F-A1E2-8301531E59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8274E6-B61B-7F41-B2B5-3F63FDE4B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C326CC-DB3B-A54E-BA57-981CE821E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3139D7-E36F-7041-A5C7-203589CAFE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085D34-63D3-604A-9C08-9BD8207BAD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CE5F7D-2E83-E241-A0FA-54B96367C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5F884A-C3D3-5849-AADE-961248B314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CC41C0-8BA1-0240-97C5-4C01EBE79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0B15AC-E5C1-8E43-85B9-AAFB5686F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2FEB55-D924-AC4B-9636-B96D2E0E9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CDEAEF-FD30-344D-8346-43FB2379AA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6C8423-6C3B-914B-87F6-BAE910AD70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6AB6DE-ED5C-D347-94B7-61E110B86A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41DBEB-FE14-8D4C-ADDF-8073D875A7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F7D39E-3DB0-9742-BB6E-6DC90696A3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0BC74F-59B9-AE43-8A71-079889AEE4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0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C6FA8C-35B5-634D-BEC7-1CCFE312D6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A6F3EB-A0D1-994F-A499-96013B02A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FEA270-3647-8044-9E51-47FC95A442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143733-82B6-584F-9475-51E3F3775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B52520-4437-9B4D-883E-ADB12FA64F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3FFA1C-5EF7-4A4A-90C4-05FFA57D3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C30A59-5C0B-2645-8B21-D7BD47573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3E1B3A-D83B-504A-BE50-0966559A4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F1BFCF-F08C-9447-A4FE-3023799A26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AC8A3B-D441-A942-91E2-F8A8843E9C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401F84-B03F-974D-B44A-2E6830628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2C729C-9EB5-F940-9F83-C6CF15BEBF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94B7A0-F482-CE4D-84B2-41635ACA2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B791A5-5C02-C84C-B686-466A026ECA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806E08-ED2B-E146-B41C-C43839DFF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0A201D-940D-6D4E-B378-4E079F167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DDC5FC-4F6C-AE40-893B-13396CAAB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59F476-C2C8-0644-B582-13B6DAB9F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F72896-2E87-9A49-B66F-F5ECA93947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A2E57C-E380-614B-8CF4-CA271ABBB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294E50-A987-5547-9EB2-A95116C7B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DDF8BB-9B4A-D945-BF1D-6ABDE93642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602F5A-F320-3043-804E-EE28A4A5B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77BCAA-B128-8D46-AB26-36430DA0E3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8C5CBE-1ECD-204B-86B0-4EAB6FACB8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B1BEC2-5C39-7545-94C5-98569681AD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CA5C6F-2943-764D-B629-1F357B8A4A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661D5D-25D3-0144-9883-3F024C41C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0CB0D4-A75E-3F46-91B6-1B0CC7D605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087029-3151-714C-81F6-E9389279B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AB67E1-BB44-FA47-A999-FDC89959CC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5296AF-921C-3C42-A040-7A2569E14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5C7869-9285-4648-B1D4-08605A6982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9A1CEE-C962-0A4D-8FBC-BAD184017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E167E3-70E3-BA44-80A1-B696E8CFB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0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106D1F-D35B-9949-A90E-5F19EBF9E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2AE784-AFD3-5E45-887D-C12710451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451B9F-357D-C34F-9DC8-EAC98DB686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50D01F-B933-854C-98AD-8CF1C317F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4A4FA-8368-4F4D-B768-23685A9D7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6E3CAC-8019-E246-BED8-E8C9E69B3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66779B-C068-9D4F-9A50-A338B2BFE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1F5F58-5FF9-7641-A0BE-22A085E03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C60669-A14C-5745-A57E-8B78CFFA41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D1CB5D-1ADD-D24B-A340-21A0CDCEA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A1EDBD-0E03-4B4B-A10F-C29A16A39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B5B8A1-9DD9-B745-A000-D5CD870ADC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08BE5C-1D59-EE4C-830E-D8B3047B33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7DF41F-A97D-014F-ABC6-B444D9E24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3546C2-1A9B-BD46-99CF-8EF282A02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C8D72A-487B-A14F-AA60-76B5E9DBB6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9EC966-F99E-9645-869F-D925146EAA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0CD860-003A-FE48-9B6C-2816296F6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B2060E-EA99-B047-A77B-444F87E695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5DD9F6-1F27-3C44-B929-4D66D22B4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64188A-4D00-754F-84A7-4DDC06FF0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F0924D-67EF-AA4A-9DE9-E306AE84F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212792-42DE-B540-9172-87A39A013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99C096-9DEA-624B-A014-55DE62DFB3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CD781F-F400-8B49-9D02-DBE9B00354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8A80B5-74F3-4644-8D57-7FC8A5D5E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7DDDFC-0317-2740-A788-B60C06189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B5F3DE-8A66-874A-B239-810A44092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183300-110E-9E46-9BBF-47772BA81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248349-AA11-DB4D-A3B5-33D549A67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82319E-B00B-7744-8B29-050872C7E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EBE087-9F14-414B-929B-0B559ABE2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B0D09C-1204-7640-938B-8A8B59F1BD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A38DE5-63A4-B347-8515-2B272A4436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4754CF-3661-594A-B1A0-59D09D3431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71DB8A-EDAE-7545-91E6-5596A254A4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E82973-C2C1-3146-B42C-C5F0B97DB9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203283-F301-0C48-81DA-0FA58727C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7EFB5A-BD4C-F54D-BC35-29036E28F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1483B8-03BB-884C-ACC5-4DD02F52DC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FD55CC-3ED7-3D44-A7E4-463A68142F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C1DF0D-8FB3-1F4E-9B53-7918674CD1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54D7CF-BCC1-AB48-BD2F-F447675E2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1B7F33-491C-B846-A7F4-B93FC04620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CBB020-B08D-9B41-87B8-ED491D449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82362F-8970-E940-B949-0F3EEE3B8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E2B7D2-B635-7D4D-9DEF-A21F508EB6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BDEF10-E293-CD4D-B9E6-C705E42420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CB0B25-38F8-E645-9F69-88918E7D7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2A2654-C3FB-3648-83AD-CFDB1A0DB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90D633-FCA2-C64E-9468-65B94AF75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681464-BB30-F740-9BA4-5421C0FAEB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59B65B-3B87-CB47-A362-5AE1FF1A4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8DF5ED-129E-7143-B6B8-ABA88B01C8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BA0BFE-EE7A-5044-9032-CF15BC646D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4B2970-7E0F-034A-B747-3F1BF15444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E98609-79C7-2444-9892-163B74B29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7B5CB3-44D2-9441-B31C-17A6B8814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6D5711-85A1-954A-9737-14F9D698F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DECA7E-CF3A-844A-964A-77E03EB2CC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6A1770-A8A8-514C-8A2D-E494A422A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A392F9-632A-3F49-9883-E13681C65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F5E96-4340-624D-A319-30D6B1474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F8470F-05FC-1D48-8514-77CB529E81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5BF6E9-294F-5B43-BAC2-B83BA385F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96A2B7-3B3A-6F41-A674-A9E45EC7A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CB1BE4-F169-4C49-8F62-447E428CD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DC950F-8423-2649-9505-3CD8500508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420E4B-07DC-0E4D-886E-195C279A4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F0A401-979A-5347-B3D1-12AA26F13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085C25-D89E-0E45-A854-CC2F34127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2E13B-4D3D-A54F-8807-6F6003A00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5288F3-C1F7-034D-B13E-9F3AB558B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ED5817-9192-2242-BA26-4B865C7F22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127E9F-9C05-8B46-81D6-CEAD24280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63AB67-382C-1A44-8D42-32D3A9949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F974DA-F1BF-FF4B-9100-A24EEF09E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7DE1FC-8AF8-9049-886B-E87973329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5F2C9B-12C6-4646-8129-9A344D1E21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5DE28A-95AC-7E42-88C8-B3305EB48C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84105A-AE7D-5B4F-A8A3-E756D7A95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4E8F3B-2A9F-FE4A-A845-4F27B0BE3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F3632C-8B9E-EB41-881F-775F594B5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0DE706-76F9-4540-B021-B284F6907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1F15AA-0A68-8346-B8BE-7373F509F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8B6307-21D9-B643-A20E-751469FBE7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6D8538-184C-A94F-A88E-3035396481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F094E5-AA24-F746-8822-2700210374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E718CF-53F4-3F48-B2A8-77EA95894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54F321-B05C-2F40-905F-9CCB62350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65DB2B-711B-4E43-948E-43E14817D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07E96A-B4C7-A044-9BB9-0243B761F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FC9786-89BB-2A41-821F-FD3C1B9F50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7E58AC-9B1C-2843-B891-E30D22F9C5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C1E082-FD56-334B-80A2-F2CB590C02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EDED62-2CBC-9444-BC34-A8E6322BC0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35E369-88AC-1946-BB5A-682C832161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90511D-DE0A-154F-9923-F27C7A1953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A480A2-C75E-BD42-BEDC-586410FF2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5CD194-7ECC-FC4C-8C15-B19EC42913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CE6F12-75D0-7E4A-909F-F52993EB1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B95E32-BD78-E14C-BDD4-DC1FFC49A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4A73F3-1F2F-DA4A-A47C-077416D915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0F0E78-2688-A341-AE99-1A2204734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1ACAC8-DB81-E943-AEA8-69D1AE50D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57456A-4482-2341-95F6-634E0C4CCA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F58E31-6247-AD4A-BC83-CEEED70C72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F3780B-A085-DB40-8538-62214F12E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298E5D-6A99-C64E-B0F9-E23CCE7EF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324EF7-4B88-C045-A9F9-AF7B25CEB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96B35F-1BBE-044C-895E-E75F77B19C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208751-4C4C-6C4F-BC35-FF927D21B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899404-D8A7-FC4D-AD33-8E4A803E7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C3E4D0-8C0F-7848-99D8-517E42BD17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C1E2C1-C6D6-6A43-A34C-091346AD06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9F637F-2362-5641-A0B6-B27A3E113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681C47-DCD2-EF43-B322-820DACD632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158725-0163-2F47-BF39-BE06F0E446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560647-1176-BC47-9487-851F4415F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758382-5BB3-0C43-8185-1EB32BE69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698DE8-BF2C-B148-ABCD-914F16045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DCFB0A-B3C6-484F-BD5F-822485183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5C335C-AF20-7842-8B3A-BA66BDE74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20BD66-90E9-3E4A-8B80-C662C9F96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31F553-F90F-8E40-B303-DFF5E680A6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2F8ACE-A7F6-F04B-96D2-0CC6A27B5B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57C85D-D233-664C-B0FB-689ABE75D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FF7FC7-248D-7146-B225-683489750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9A79B1-22C8-4244-94C7-37EB31E90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9317FD-3D59-AC48-9B4B-F393752364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FF2FDF-CBA3-E345-BDBA-B48FD9084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52964E-8D66-1C49-B185-2682678D0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B83EDD-3C6A-2E41-9BF7-C27DE954D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870DB8-A915-024A-92E6-8393BAF220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1C009A-7E17-E843-BC4F-F3162077A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5AC162-7D14-AE4A-84F0-D3F9A0196F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977AAD-2741-D741-B801-5BAFBA8F8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F1980B-91CC-1944-8774-B3D229CF8A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04693C-F958-544E-8652-03F75C2E37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9F504C-749D-9848-B929-0B6FDCA32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F16283-ECD3-5B4E-BAD5-6E4D22DE4D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07E371-A46C-9C45-B31F-DC43BDE46B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FF9CE1-02E2-B240-A413-7E58171B9F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789D22-11A2-9F4A-8AFF-FAE2CDA2F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3150AE-15DD-0F46-A1A1-31E359EE6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2E4152-CD18-904C-B7CD-244297AAD8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378A1E-8F3F-9645-B677-F8711218B3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414946-50EC-7C42-8DDA-1AF5799BA5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A79184-CDCA-6045-9A41-4DEE476F88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E2D50-DF79-0B4B-9F0F-A6BEFC525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2E98DD-9271-FD4F-9D9A-394090C31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5C12C0-6B26-FB4A-872D-BB662F8B09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21789A-D0EA-7C4C-8DF5-8BB78CAD8A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E9C5FC-5D3F-A442-8067-2672513DD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AAD2C2-8B83-804A-B650-40D15723A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AA38E7-3529-A84E-A4B4-B8A03109A1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16E2A0-0502-224D-9083-DF2F9A633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78BB4E-1621-4840-8888-2D02D6BC0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6C8724-5BAB-3346-8E06-5531C719A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6CE62C-0E09-3147-82E5-71B39EE507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838A64-8F31-A043-AE36-3402041E2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669D95-5F22-E942-8570-16ADD89E7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D96496-8BE7-D648-A06A-608146A6C0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965902-3F10-1D49-BF6E-B4023F52E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27ACF4-CE78-E34C-8711-CFAAAAAB4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1D32F4-CFF7-294D-9FF1-82F8551331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EE8DAF-7008-D54E-B51D-F73A58D5FB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A7DD49-68B5-4341-8371-0C96DB81E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39F842-6222-0C4D-A417-C130142DF9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0BF994-FDEC-EE46-A200-BEA7E56D6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95EC48-A295-064C-991B-D6E8EEF90C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C3A864-647B-A24C-B795-A16C1A04F4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780738-36AD-DA48-86DC-E748D9877A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92E2EE-5BB5-EC49-B027-53335573C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7EE8E-B9EE-1C48-984A-8ACC990C0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C12DBD-F1DA-594B-94A7-8734368701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0A018E-3B37-E545-BA63-80ED6F40F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E2B3E0-9161-E04F-BCD2-B6659030C9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ABD895-F9B2-C84D-A6C8-664CBD3DE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BB264B-F8C7-B043-BA34-8118643E1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3ADAB5-3FFE-0640-B6EE-902B5183DF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D28D6A-1919-F044-841E-C858D5463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A68A74-A5A9-E442-A652-42435ED44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858995-C422-8041-AB37-609F0E9CC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779F8C-CFE8-194F-B919-688106F11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C16415-1C79-4646-97FB-44F0B41C4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7EA1C5-FB30-CC46-8A62-B473E609C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2DB29B-E3A9-6645-84BF-D2081E250E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46C994-1BD6-6541-AA08-74831F9BA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0694C2-207F-0144-B847-3983AE68C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A900B2-4169-0849-87F7-825457501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D186CC-9012-A64D-9DCD-50FD5F7858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2C94E0-B33E-A74C-B230-E47684C75A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05AF59-2EA3-E648-9D2A-EC37F184F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368FD3-5333-6B4D-9108-826FF1D69D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612EE4-77F1-B145-A30C-AA0D7966F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863BFC-F535-4047-A96F-BFF556A8C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36AD4C-FF72-4645-B74F-FB7F35773E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3F8A4-783E-2649-A5B9-1AA074F511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FABBBA-C0F2-2A47-95FF-35783437A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16E396-4066-E242-BD97-4A72FAEB2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039DAC-993D-934D-A22B-2E022D1A5C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4556F2-958E-7149-9E10-C6A1F26EF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794BAD-B18C-4345-8CC3-E5AD591F1B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4C450D-2A2D-1948-BDEF-DF99C83FB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7BC144-AC9E-604E-B992-5F03413D04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E57AB1-62AC-EE45-BDEE-EBFC87A92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558BBD-C576-0549-8210-FEB3E1627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E7067-6038-A440-A2C0-126544E1AB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25E52B-8FB4-7748-82F0-467007C12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B250CF-D0C7-1346-A294-2F8BCAFBC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D1B37B-AE55-2A43-AC91-5AF09E1593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4DE1F2-568C-5347-A179-C5C74A564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8D6992-C6DD-C64E-861B-EFCD8A7C37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5C3B68-4C02-C242-97EC-D26E56C7A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871C44-AEAD-B54C-93B9-BD48BC267C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E78D76-615E-9542-821E-30DC37E0C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52FC34-2BBF-6A45-83B4-88FA4F99A9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2D9745-3643-B247-8BCD-5F031C1C60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D46CF7-B355-B643-BCE1-28FD4F33C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986D0E-C56E-8146-9DF3-280E0EAC8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3E2128-E7DB-6541-B200-EF6EBD1A74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D60213-45BA-9F46-982C-3DDF95DD97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F897C2-8766-E84A-A985-A292339BB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5F2D85-9948-CB48-921D-D98F6CAE81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5CBF67-569C-7F41-86D0-2FBAE8063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792880-328C-F44E-B579-4F818C0C3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F0852C-28DD-1646-9104-F8BD3A0971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5F4B10-E49F-1B46-8BFA-1687EF8A6F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21B7FA-F742-AA41-9FCC-3DAF7C80D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0BE346-CD47-4F41-BBF2-CA9DBC3C3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9F82A3-71B9-BC46-B8C7-BE7A7FDAD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ED0689-D80B-814F-84A8-62FE9258C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88DF27-4F97-2D4F-AAF1-CDE0E8EB3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B78C38-5C76-2D49-8DE6-90BEB991A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150D86-C5F3-AD40-AD49-E72F66A93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B2E0EC-F105-1B4C-9320-59FBAB151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083B7F-DD9E-344B-8FF8-E5AC0C28C8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1FDCC3-D974-644F-A472-EF96C1BA11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B36E2-2E3E-194C-A356-5A0074574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02E05D-2F77-8F41-B623-8362ED3279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18D1A8-FD39-B742-A979-549BE96401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0D91E8-099F-C249-ACC6-ADF9E72A90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CB16E1-81CB-E843-9B3B-EB276C534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297D69-2956-8C4A-BC2E-6A2AD7947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4D9C0-6089-754C-B5AC-157A4D8B58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EE9598-09A2-5E40-B153-D56455B1F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3D0A6E-296D-5946-A175-330C26A314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71296F-2619-774A-AFE9-0A181295BB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929D91-75B8-E34F-A9C4-A3873AB69E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73F34E-82B8-7A4A-8F56-8D763BE51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0CED11-2EDD-FD42-9482-4377DF98C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2FE791-5832-6443-8F51-00782416F9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81FAAD-54B1-1948-894D-7576E3ACF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68C7EF-6AD2-2347-9EB8-964EBFFFE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46095A-4AE2-4B40-BF7F-A191259B9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0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584434-0BFF-4541-9841-DD9ABDFFF6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CA1BA3-28CB-0B4C-B6D1-954D20D4C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02BA79-B8C8-4940-806E-4969F4B51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62112F-8661-FE45-9026-9B95966786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3613B8-4CA0-D649-A8E7-3D87648266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7F0474-0CB5-6442-B15F-25F0078AA9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8BC2F7-AAA0-384B-8E4C-580204FF2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B0AA82-5807-1941-8573-8A538BD37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51F212-80DE-A649-ABEB-AA2AF4F64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021963-4C7B-2A41-86F9-9C6437CED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5FC003-87CB-B14D-9192-DD5D18880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EF4D3C-8456-B640-964A-06E184B4A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DF195E-81C6-2643-BB89-A3AF13CB8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ACA62B-2AD6-7446-8D5B-F312A8290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35D601-04BA-9D4D-A6E5-D9C8FD53FB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7A1495-07B5-9A43-AF8E-2BB35E9BD5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EA8ED7-B520-F04C-8156-366F2240F3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4154F6-3610-4145-BA0D-917FC9B3E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442AB6-682D-C74A-98F4-1DB44E2E8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EF362F-9B0F-FB4D-955A-E984EC6070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9438B2-3785-C146-B7BB-012670DE9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26081B-B3B4-5E44-96F0-36C8DB8DEF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69A430-B9D2-7C46-A55F-5FEBA17101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8A4B01-4B86-0C40-8E7A-752ABB81C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2C56D3-20A0-E349-88F6-76D196BA9D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8C3CE8-FCB5-2147-B055-3DF227F2B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B1CF8C-4B4A-AE47-8E68-885C8C2F6F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0F7377-9357-B746-BECE-7138CF9CF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24BFFD-DDAA-9C43-B973-8038063DAB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5C6928-BAD5-034B-AAB4-F728C1228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EC04A5-54F8-C940-A54B-BCD1AEC3C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255D29-700D-3944-BD17-CD1312B4C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DA7906-F6BA-B74D-AE0E-0625F301E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7A17D6-3D89-EB48-936B-936D2F9DF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02BF22-A6E5-D642-A7D0-A1D1AFBE0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141054-8F04-EB48-997D-74431FD699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ADD63A-D17E-AD4B-9C7D-1A4FA8BF0F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036605-EDB9-1F44-AB35-5B0765301A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7B3B96-D4C6-FD45-8366-26129645DB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7B6273-D84C-8D4D-A4A9-3345682D2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A153B1-FC7B-EB4E-9D8E-9C148C5314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87B653-F024-9242-BF47-C79DC140F6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2D01DD-8F28-494B-9267-C4695722A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EF3B7F-5F5A-8842-9DB6-B08E7BB63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2273E7-83FB-9446-B4FF-8DA44843E1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3B6B0C-04E5-8949-AB02-05613EB4A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952D6A-3BE3-4543-B657-139AE0992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709B30-7E5A-F64F-9B8D-5065263CE2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1844D8-6014-ED4B-9E0B-974B572B4B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2BB3F1-0731-9944-9B2A-8F6B05A7F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C90497-733A-E64B-A173-46B232ABB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381C18-D819-394D-96B3-37356FABA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FF6491-9FE8-EB47-83D1-44461C276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63C633-F7F7-844E-802B-110776000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F60F23-AF5D-904B-A36D-00D0E19A8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10E59A-48FE-754C-A349-ECD81A6A3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FAE14B-2B17-024C-8F42-DEC79B85B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FF5620-17D1-8C42-92FF-DDB89628DE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0DD4FE-45C3-B44F-9A0D-902E9FD19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041AC2-AD5E-624F-85C1-615FE34F0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91F759-826F-CC4E-B308-9DC882AAD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5945B9-CE83-724B-864E-D89F12314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440948-EB39-E14F-B1AE-B06D8AAAEA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9666A1-F75F-A14D-9342-35EE78245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01BF44-3DAE-BA45-9634-81D93AFB2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C1D1E9-9328-604E-A560-700A969117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631F42-B1FF-E843-8954-46D8B91DF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082CFC-325F-9840-8908-B3515933E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8DEA83-9F5A-1E48-A441-DFFDE6D1EC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8FBBE6-B276-7C4F-9636-B283F016F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0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36820E-CB81-8C40-8209-6F4980F5F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131B1D-FA00-194B-BBC6-7FEA7C968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9A6A71-6635-BB4C-BB2B-E91FE503A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877143-6576-4C4F-9BAD-F85153EC9A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B6D43B-8D61-F244-9D78-306E995B5C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87095C-4477-1E4E-84CF-B2C4C4FA3F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7C5FEA-3DF4-2D43-9EDD-4832A0E1A5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6BBB62-5019-3549-867A-7E79FA632D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CB9D4E-F214-6440-9463-76A12F744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F986CF-4F7D-534B-B7D4-4EA6ABF89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762E7E-1AFA-1B42-9670-791B7118F9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51740B-72F7-D14F-909C-1DC97DB5AB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AA683E-1B6F-644E-B886-3BEF6836C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E1A4C9-A84D-9248-B447-0A3B3A3A9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3BEA5E-0D0F-0745-A316-45E5BD43FF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2CDF74-B72D-4044-AF70-0E031DE29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801670-7506-2145-AAD7-96A17C2E8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3991C2-6107-7B40-93CD-F143FBFE6A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AA1FB6-178D-9640-A561-F1E688123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45AFD9-2524-1349-A0A3-2F0DB3327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8A584A-E9D7-744F-B478-E51A0D5AA9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301A49-06D3-2E49-80DC-8B25184E6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0B66B8-A4AC-844F-8494-8456F4354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DF4929-7CB1-0F43-98ED-26CC23105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C36AD9-E1C5-344B-91A1-134EEFDF4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8692AF-5626-594C-B089-E830A0FA8D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4D51BE-42E5-3745-823A-341FDF0E67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88E019-8D0E-3142-A079-60AA80223A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A9BB14-EE81-4F45-A480-7C49A8520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414AFC-7CE7-E24D-B329-6AB3CBA623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02B390-3D55-ED40-94CA-B2F1EAB6D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B4CBE7-3648-FE4E-A72A-7AD5C35CA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31CCFD-17D5-E543-9C10-8E11EDE18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CD5350-3344-7043-A52E-23EBED655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A5424E-5580-3E4F-A84F-7C9862C7B2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0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4E4E41-95F8-394A-9198-E7E521AF8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0E1AE4-8AFC-4643-B585-00F7B8C41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2B2941-C8F6-FD47-9916-B11A10EB8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DD7AF2-3568-584D-A0E6-3A40E9362C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877D82-434E-4F4A-BC18-23A65CF86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483BDE-B450-0547-A518-FE635AD95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D32A5E-5F5C-A842-86E8-C442E79F6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AC8A33-3A01-E04E-BACE-E1AA237873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08E98D-45AA-FD46-9DB2-9E4229073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852BAC-DD43-1947-BAD9-1823A91E9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59858B-F336-C342-A2CC-2B8D63A87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64107C-69E3-D141-A6B8-BEA7618E2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D58EEB-C1CF-5747-946F-0A6D69374E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818A8A-F743-BD48-B5A1-269B4D572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D4C1A8-0C60-264F-8AEB-2B4038FBE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0DB994-CCDB-2C4B-B8B7-D436DFAD6C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BC3086-D851-BD46-AE1F-90EB1D1C5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B81D01-AA4A-6842-B82E-CEE74B232B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37FF2E-B7BA-4C47-A2D2-9A2309580C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D4028B-E4F3-5C48-8033-4287B69E5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E6A6BC-23F4-1E41-A262-B79CA27664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2A69DA-C77D-C244-8A9E-7A41F7E97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4CA2FB-54AD-6948-935E-F65240449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72F06D-D503-5A4F-9870-75D33E8F9A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A4E919-B683-674F-B696-279B86A1C0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657B36-97AF-0142-934D-3DD47ECC66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20FEC1-1944-AB4F-8796-1DB488BC2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95D1E0-1A5A-C744-8485-21B039394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B222D0-E309-FA48-A8B9-4FEF168E6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F6A5DF-6BA5-4E43-89FD-A0BD2F26D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3B182A-5ACF-E64B-984D-5440F0168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339311-B14B-234C-B830-9DAB891F3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77FF5F-A82F-A447-8ED5-1874426A1A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34A84F-4696-2544-ADFB-B7A7E1A31B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F48366-F1C2-7B43-9F0A-0D1AFADE9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7AD498-DED6-2549-97AC-B7790EDD3D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3DC8A8-412E-7542-B3FF-BF5361404F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FB4A3F-0C87-4A40-925E-376B0DC67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5D5443-7D5E-6249-B7AB-50002430E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2C4F9E-C99C-7B4E-93C2-45A7559F5B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6F0E26-265C-3044-A0FA-6C0C7BA13D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7A931-8A9F-9C4F-81AA-0D6627D097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2F7965-1807-2945-8477-04F108BA38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90760D-45B3-A94F-8D87-02C6E6B120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2952D3-9B50-194F-8FFB-28BB99030B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9F171E-276F-EC4A-B417-5B4EED467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54E5A6-1967-914E-BDC9-E343A31C2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061528-21A8-4240-94EA-E5B72F2D35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969CDD-7AF4-FA46-8CC4-9AB40B228E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EF2CC0-70CC-9144-AC67-BAB546E854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9A4094-EB53-DD49-811F-953EC225D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9D1E81-4703-AC42-8F85-5349B62E8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969DF4-54E0-DD43-BAB8-FE805E3D2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911A6E-7CF0-F141-B0BF-F501C9A87C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B5672F-D0BD-3E47-A995-5BA66B5549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B7EDF4-563B-0C43-BA07-47B8B7DD2A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04C2A2-DEB1-E042-86DD-D8EEA09B4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EB46A7-C967-104E-A6D6-F177E69617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8B9E8B-DC82-DD43-8F6F-03C2E0F1E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2E4328-C153-1D4B-B32D-AFAD1F428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EBAFE4-2883-2B4C-B083-2945B685F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F9FFCA-4304-9548-95D1-347E45D67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8D538E-2C3B-CE47-A6E7-42AFFD56ED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1D76FF-F03A-6344-AB77-B14A2F2163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6918AD-C109-A14D-91CA-F5CBCB0539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862B74-18F4-9343-843A-57E879BD15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054FFF-5BB6-9C48-94A9-BBEC9F9136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35D049-5FE3-9649-8698-260E843F7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8AB81F-4C98-E44B-924E-2ED84D947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45A078-A594-DA44-B35C-4D485E199B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E9F941-92C3-E14B-9DDD-0FCEA6758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AD6075-6A86-D340-90C6-7BA4D2372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9BD1FD-786C-C74E-8431-779790236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2AA912-03E7-924A-B7EA-BBCC308ABF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095EF2-580D-C74D-BD16-F3D0D5993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7321A3-B990-3445-99DC-9E7A86516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DCE617-FA26-D54C-BB5B-4EA6C34274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5C16C2-AEA5-3C48-A8B5-6F68A629D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762D39-F4AA-574D-A704-DF5F052E6F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4E0834-B992-0845-9524-1917B37FB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32C368-7D44-DB4A-802F-400AEBCFE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3CF205-2E77-4B46-8505-043885393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B3434E-07A4-B842-AD9F-5340AA522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3ADBB7-010D-0C44-9110-0CDAD9681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2BE6A-AF0F-D044-82B4-E8AB3DEE6F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80BB37-4E97-CB48-B45A-0DB869BD36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F1D751-C2B1-174A-AFF6-BC67C99F7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04BA5E-09F5-2A4C-9CAD-FDC513601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995576-4043-334C-AAC3-BB207760DE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2D02E6-AE9F-C24C-A794-DF5102F06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710BDE-1D11-BE44-AE90-C7006303C8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F24777-82EF-6146-9980-7CA860230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4AD934-FC16-BC45-B1E3-E7733CDF0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48A47D-26D9-3440-862E-DA31BDEE4D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7A70D6-E176-A54A-A834-79D2EC599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E8004F-D8C1-9341-8651-022875C7B1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BCF891-DAB9-3C41-9D75-2D3703A9F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5D453B-DC07-F941-99CA-089083FDF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2FCF8E-B04B-2E4C-B594-E8EEF93E8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BC2819-CF81-E74C-8212-907A6CF36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AF1F2D-7999-014E-BABF-2EC12E98D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D9DC83-10DA-C24F-955A-C39E1BB14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E489D7-50E4-764F-8D32-9508791BA6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595EDD-7999-C34D-9801-74CE82E28B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CAD20B-2F82-914F-B1C3-0565865B3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CE1B52-3214-EE42-8E51-FEC1D7FF0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D8EB79-E308-B94D-A264-DFB2B2860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458907-AEBE-5844-8AEC-8BAE2BF66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4564BB-2270-7F43-B669-956A8A7D4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29815A-D8FD-A041-A52D-4E1DABFCD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7A7200-B64D-F542-89CD-9915AD360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C815A5-5EDA-5B4F-BD36-182D2D1D9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16FAFE-AAAF-CF47-9C58-91B0135B1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F48C62-C35F-0347-A7EE-57E1F7100E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EA3F04-8F10-D048-BA9C-76FB9F97C4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C3BE94-9722-474C-BBBA-EA51BDA02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97F594-522F-AE4B-B5AB-A1E3296E97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F7A535-4EC5-4E41-B5CD-65148B746D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05B22F-74A9-9E4D-815B-38FB39273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4D8923-6C66-2946-9FA3-19FAF138FF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B87BAF-2E45-8641-9C26-E3342F917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CE3BC4-0B19-CE41-9DB2-90BB8B9B0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BB6ECD-C9E9-104C-BC2F-22783043D1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188357-3EBE-BC4B-9C6B-159F9D2605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B87F9A-7DBD-E245-99AD-ABC33E81A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4022DE-D0DC-6741-8E6F-2DACE852A2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7E7440-A0AD-5143-8201-88E993AEC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7A6588-AC49-224D-AA3F-5DAF41B633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D959FD-4772-9444-9027-F1D6D927B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C4FF8F-5D3F-DF4A-8C44-1219BDF98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8448BA-F1A1-934D-A78D-C2C5F92F8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B6F7B1-48DE-884C-9FDA-C132E8D19A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153DD9-8F6E-4046-92AB-EE739BE67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7732EE-53C9-BA41-995C-4854BC7F1D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040A08-9799-1A4C-8E8A-BF3C0CEA4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F5A976-4516-B640-8D4C-0746DFC51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1679F4-0E49-3945-8299-D8BC105885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B4E713-802C-4443-97B6-084441F9B5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A29B6A-7D41-8543-AFFE-E16296417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1E590F-547B-9149-811A-A7378F5F95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2B80A9-52C7-964F-B429-BDB3215427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760EE1-BEF2-8A43-9ED1-0ED7579A7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A80139-630F-2946-9180-9B763ECC12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052C70-8521-174F-A12D-92FDE3D11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3352E3-BC4B-964B-9FDC-FA2125DC2B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F09233-3EC5-C742-BCF2-5DAEFBA4EA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762D31-82A1-644D-B881-5151E18D7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F71D71-846D-214F-839C-07F32B0D7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CEB4A9-84C0-854A-8E97-B42592CF9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5A4BD6-FE9E-7741-8A7A-FE514CAF44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1DCF44-06DC-CD42-8955-F5B1D2E37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D632C7-AA46-E042-AAD8-2B46BBAAF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C0E808-1DCF-1B43-AC44-2110A7284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F8D66C-69BE-A64A-B7D9-7790FBF5D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E0B6DE-F8EB-3E47-A8DB-5BB9574897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7DCA9C-438E-6444-B6FF-8644F10948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FA6EFD-5D21-F849-BFB4-74A7036EF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2F2DA7-5F0D-BA48-A2F8-EAD220D223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EC6FC0-9392-6D46-B315-E26F77B344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4D1F85-C57A-6E44-9541-6886381759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5BB590-5640-4942-ADF8-A111C81E3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BE938-AD09-8345-AB5E-0CE451D4A5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72E0AC-20B0-174A-A51D-12798AE7B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12EA54-4ED1-2343-9A01-A145A74FA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E381D6-98F7-1F41-8A4A-7D8A7FDAF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2C9752-7EDF-0245-9AFE-D74FABDFF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672F35-7EA2-4E4B-86CF-56D08928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0D803B-3FB3-2E4B-9366-E6049972A4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E81B22-05CE-824D-AE76-30C06EB6C8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FE717C-0AC0-5649-AA28-532FBC8F8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AF46D6-5C2C-394F-811F-4D3C0AB4A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4FBAC3-AF03-F048-A443-7331364B4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AB4CD7-7B81-0541-8EBA-9BF2BE5DA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F69B1A-FC71-8C41-B148-D0FA6A171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549376-EE08-4E41-8C86-8F20D9D2B0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91A236-BF4D-4A49-B7B0-F22DFCD6E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4A1CAB-0FD5-2F40-8A62-6151FFD73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C5F065-58FD-DF43-BA76-064AB003C5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AC799F-3FE7-FC40-8615-47E28F4DB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31A45B-2DD6-DE4C-8D3E-B3BDEA477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0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CCEF66-98AD-9E45-AD68-A75AF31735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0FC1A7-DA8F-BE45-AF2F-8284DE9F3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9A62F7-5980-DB41-BD02-F2BA984FA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6601CA-97CB-6649-9F95-27F75B015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F275A2-EB96-8746-959A-D7E59E08D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69D944-A46D-B344-B8B8-BA84640B4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2B8287-E2DB-BA4F-94F4-77056FAAA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0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8491EA-D4FA-3F43-BFB6-6F10EF372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94CE23-B2C0-AA49-8463-DEAD857F9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C07C79-CC9D-074D-B19E-40C389F25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4160DF-2419-F344-83B7-5B7790ACD3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C5DC94-A1C4-AF47-BFA9-11B2C9EB4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B37F48-8BA2-C74C-B7E9-12E72A556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05564E-1DC9-D246-9743-8C1CE0C440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2B4E98-C183-5C43-8763-3E0CE15DF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DFACFC-F435-394B-8470-0C461CFDD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4093F1-AA0B-5949-BF86-BD930202C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6FA7D6-444F-0B46-8C22-EF2FD80DA4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21725E-5764-5849-A97E-2D7F0DFB0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0AF317-9EB8-6A47-8A55-06755C5952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3E3560-C560-B441-8265-3F16AB0A5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DAAE9D-0F8B-D649-B2E5-0E823F6ED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3E6A8B-699C-214E-B808-296AD66E4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8C5038-FB5A-5949-897B-33B267FB3E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C75B61-CB9A-B742-985A-BDC315AE9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DD7105-0D2D-614D-926F-0AADBBC82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866D8-0A36-2646-8191-80D78F7C17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4EDE9E-2278-BB4A-B5C9-B24CD40704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3905B2-151A-EB41-9988-F3CF55405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63EBC7-28A5-8345-A937-FC16F8A30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55F565-6734-7C40-98FB-6EAD0B12E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1C0139-D723-8846-A5BA-98325BC4D9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FF783E-6011-1F41-ABBF-C81C4AE003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1E15A7-36D9-454F-B8EE-F29613C53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F8EEB4-5E0A-404F-876B-4890CAAC8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CCC167-A6D2-2946-91AC-B4BAA5B1E4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C006B0-2FA9-7C44-A2F4-FE5078ED24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74FC04-0B7C-C84B-B7A9-5A7B30E7B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1A78A3-91DD-8942-B31F-540D6020FF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D28C4F-3523-664B-958B-EF5797225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4DCE46-39B1-E848-8DC5-C81B37B7B6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2524C3-3806-9645-85AA-C73899E06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01C9A3-8AB3-F34F-9CDE-83A5AB10E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CD45A2-F756-6741-A403-1332C71079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FAE377-890E-9D4F-9B94-E78254CD8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3A9FA6-7A3E-6B4A-9964-7D9320CDB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9A809B-BAF4-214E-B43D-E743301B33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1EA9DF-AFB1-964B-8C1B-4689F525A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3F9E1F-3156-3D4B-8CBA-F50FC13D1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4C2638-6A9A-0B49-9686-91B6CD74DB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DA8F5C-8A87-9D4A-998D-0FA7BEAA6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B969F8-AB36-4D4F-A7FA-C86967A73D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2864B3-04EC-5E4F-9CE0-A30C947B27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B411E7-CDCE-D849-B15C-66C929E4A6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47F37C-E5F7-4749-985C-95849B0C17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D7C6D2-61A4-AC49-8A3D-F0E75F7062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9DADE9-C279-594E-BE1A-547992F80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F1D920-FA28-7A45-AC0B-F0CB9CAE7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D37486-B827-B143-9C78-1EFA6687C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468D90-297A-F141-9710-298043C2D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E9961D-2ED3-6846-BD13-FDB7F2C92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A00FED-490B-E349-849F-1BF794264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7E00CF-A494-9B4A-BD65-980D37083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384C54-706E-C443-90DA-3ED530D80E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D41D3E-E21D-6148-9F14-15A82A031A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0B7702-5CD3-0644-A5E2-ADF2CB168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9185D4-2C18-AD47-9170-357A88E23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7421A-AAB8-514A-873C-02B564B98E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EEF8B8-330E-4B47-827F-F4B611A3C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83D89D-67F0-5C46-B333-1AD5433C8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CEAF1A-F9E8-8542-B24A-9C34041625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D07906-067B-AE46-ABD0-510911714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DA1B7F-F957-8443-B6F7-E0422383D2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E61DF0-EFE6-AB4B-8984-8C5C65C195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0118E2-EC53-DF43-A435-1951A5C88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6C51D-C018-1D49-926F-17AE8F6EF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6E5D01-7D61-A241-9511-46FBC56F75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B00693-14CB-4E4A-99A0-06854139F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53DCF7-395D-9B46-B9C3-5958CCBBFB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DF233C-F4A1-6F4F-BF4B-1B13F94E3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CA65F9-3352-6540-BADD-F620D4BAC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BE334-7E4F-1942-BB04-999D89FCF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CB8E53-B4A4-3F47-8ACE-22C516599A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D06301-02BE-CF46-82B9-B032B2FF85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3C2DB3-03A5-DF4D-8980-F608CCB6D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AF1552-5091-4247-8832-60BCFDD33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EBA755-DCF9-D848-8ADD-5EE84ED6AA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B07B43-E867-2947-B25B-9B7A1D0C9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8B0CDA-0471-6F43-8F2E-3434E431D4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C2A082-02C3-0F4D-BA30-953BD349E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546122-31E6-514B-B59B-80EDD06BA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F90C0B-2BFA-6547-8285-17DDB25E9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69D3FB-EC62-4F40-816F-485140806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73D6FE-4A9D-9B4A-B43E-0382A32A9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96D1FA-6B9C-C444-9F21-739AAA890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D81C71-A8B0-8940-ACB3-0FC181E5C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C998F6-ABA2-DB43-8EBE-D198FD44F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665D96-33B9-CE4D-AECA-2CE9C67896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4F499D-4994-6A40-8099-57CD7195A4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68813D-2CB5-474E-9A0E-B84A5C298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981ED4-91F3-B143-895D-D6FE694A5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A756FA-7554-5445-B922-45BE329BE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40C32B-748C-CC41-B353-89C26BCA4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E1569E-F26C-864D-9116-1C9EB8DC13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9D164C-1478-5646-A09A-1FC618C943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F538EA-3B22-934A-AEE4-9A7BA0EDD7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A520D1-E4C4-844F-B2D6-C12BCAC3BC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940397-1051-6B47-B071-325A2409B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194E4B-90F4-AF49-A465-52A9852C02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13DE4D-8304-8040-A809-2A8407DB52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FE7896-7FEC-B745-9497-9CAF20883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1E0294-C093-D145-9B36-4E864C69D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1B339B-7B59-F843-8B13-D7A1618267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966C59-AB25-2242-8B9A-5EE2035C4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2F364A-2256-B64B-8BA2-3B9A6890F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21B7A3-2C5C-7E44-B1AF-523C58997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2D43AD-ED4B-4242-BCCF-9DC8604BB1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32C804-44DC-9A41-97CD-4FE04EF7FA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04364E-70F8-1B43-91BC-45716131E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C9510B-2672-D34F-B8F1-F5431B33E8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81F76D-CC0C-4D47-8F95-E188D0717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6538A7-542C-884A-963D-6D758C48B5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092A30-AC8E-0F42-8FDA-6D0E23E07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5D6DDF-AA25-9B4A-9921-E3B3D5863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EBCD36-B3F5-C84E-B166-44574DF2D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44E799-2650-4F49-97B9-1D2187565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B469F0-5EEE-7842-BA43-BC52E93CD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114CD7-4C20-BB46-A319-C88CC8F5E0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519BBB-ACFB-9B49-8B31-1035709061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062B0A-4A56-5847-82D2-2051C123E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B0BDE1-D46F-C14C-A1BE-BA0E7F63CC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32C511-67EB-5540-A653-4BA4AE350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44BE0D-8D01-BF40-9EC6-06DFA8933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DDB16C-614E-4F4D-BB9B-EE69F9BE7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BD3B36-35F0-D44C-A8B8-6B4704E353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F8E5CC-28B9-0446-80AB-E4E4772EE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A77B97-E9C2-4440-82FF-99E199D531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5435C5-9172-194A-9AE5-26DA6F473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EE7C28-124C-EA4C-9D5F-528023B4C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F7DFF2-ED93-4946-B6C9-47E9A93AD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B26F3E-FEA5-9845-84D3-D7C29C3D4B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B5A317-0615-9D4A-ADD5-A61D020EB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6F6589-78DE-5A4B-8EDE-8C44AB1CD1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94A230-FBDA-9449-AA28-D382AB690D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F1C7B3-81D3-3B44-84A6-EBE7F57C4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B576EA-1FA1-9844-95F8-80064EED5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9ADD6F-076C-3747-B7C3-26542A211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F5ED32-9E0E-6C46-B291-590ED82C9C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22670A-23F6-1C43-8E2B-C5416525F4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AECACF-F2F0-1B42-8A39-FA6E562A8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D6E4C4-1D72-A64A-AAD1-EC1C4E2E6E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BA5136-4601-9043-87EB-F28D715658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146375-20D8-7849-BC65-03C1231E81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43A54C-5BB4-1B4F-BA11-0B3832DD6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E149FE-8E41-BA44-B7DB-B9EE52B0EF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90EE33-9503-724B-A12F-816420FE58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65C05B-90FC-744E-9308-65D6C2188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1B85B6-2D3F-4D48-BADC-541FBA4A0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CE46B6-EBD8-574A-A85F-90E70BE000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D3B2E0-D55C-B140-806C-6DAB767FA0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6CF060-E2D1-964B-AEE9-A3A89C528E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705EBB-03A5-B443-8A30-900DA34CC2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E7737E-A473-6B4D-A844-0C135F59A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9BFC96-F8E0-674E-9CEA-F66E830D1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D135AC-209D-2041-8CE6-1131C196B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BBF6F7-82F4-D944-A01C-A9F6A30EF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F6811A-7359-7545-B8E3-844465E41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1E56D4-0C3A-024F-8730-EA937B29E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3D302A-6CC4-2F4D-9BD3-2746ED7690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F027E2-7200-254B-82C8-3A3006BE4B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E4D001-CD3F-034C-9B30-CE7EAE8B7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3A96EB-A81E-A347-90AD-E8ADD302B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585651-2019-D642-85BE-AC8BFC979F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549138-A026-C242-A296-68BC29C0B3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1280E4-DDED-6E4A-BECA-E9AB0BE08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23E31E-72C4-5D4E-B81A-6D56F0F20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4A5172-551B-F04E-9C1F-EE28F79B6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90C8FB-74B0-EB41-B9C1-7DD458CC5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3B9D31-E1A2-CF49-94B5-D3A1FE08B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1C2D7C-9C2D-2045-886E-CAD46598CE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E68708-E766-3440-B4D0-906D7B40D4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B5B6D0-1514-AB40-83B7-0FFD52824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112726-167C-574F-855E-A2D3B12FB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AA568D-F746-A144-A235-93BAC5638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9FF1E0-5380-AA44-B03A-9279ADF8A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2C6331-E5A6-2443-BE86-0F9C7E39E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B95AC8-F2E3-EB46-A3C3-E9F8D24CBE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0A1D89-6EFD-2548-B651-17F432CAD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D127B1-059C-4D46-8FFA-A9872AA3C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D57203-A163-0C44-B889-A26ECA873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08C408-5B69-F544-ABAA-4BDAB3B80E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C0076D-6445-A04B-B9B7-F17151E93D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5BAE9E-0592-2C4B-B47A-D60742DE5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45BFDE-2AC9-904E-8C1A-E47FF0AB4A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48A38-293B-964F-B21A-87337CAF0E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07850A-9E4A-314C-B0C3-A2BFB593A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7A0360-EC97-DC42-9464-2601CC4B6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09F9E2-FBB7-564D-B450-B9DF6ACC8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1C32F2-45C4-4B46-A218-5747C4343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BEA65C-6170-FB40-9C27-E92092A81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D6D1B7-96B8-FA40-A699-868BFF581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4DD046-D2A2-AD47-B2DC-B20133137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DE3A99-6731-F344-B25D-5372C4EEE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E8FC4D-73AF-5F40-8FD4-05198633EA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16F91E-0C48-4342-81DC-5C9969733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6D521D-BD2A-CF48-9CEA-442F4C59B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FE267C-199B-5F48-AD0A-9D3881178A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443A88-7B2E-2E43-A87E-F5C6D68E0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DD950B-131A-0249-9B8C-106AD5699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1EB53E-BC17-FE45-9A30-EBD46BB8C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DA018C-8C8E-D240-A889-C618F81F4E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DC37D4-9894-5747-8443-72BA45750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E50884-2389-984A-8DC3-E0810CD87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922729-D74C-0E42-8BA0-88D91C411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6BC44D-B5FB-884D-9F87-807015CCF6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C09B2D-DA44-3246-A298-B54024F2A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5ABEC5-3822-9348-9206-156C0E84B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BFFCA0-DB6E-B24F-A79E-EADD63549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F2BB7F-A23F-4E41-8832-1A389CA4C3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E7AA96-826C-D14E-91F5-CE5939AC7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44CB26-B4BA-DA48-A94E-76E1472A7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BF2857-C26B-E74D-A185-632D9376F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0777AF-020C-BF43-BA7C-166F467B2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D07C74-861D-8D4A-8EBD-7DAF96F93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5C6E7B-560B-924F-A802-CF36E2E733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B5E973-656A-DB48-B7EA-CC8D33093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9A5686-8853-E744-9A38-44930C207A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591635-77F1-774F-9EB0-1C4D07239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6620D0-1811-ED4F-9ADA-0AD581476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55980D-2BA4-5145-B561-4B4263C06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E51EC3-F6D1-8647-88AF-6891BC71A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944372-FA40-C944-A251-A0ED44A80E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80EC5-4A7A-8C48-AED3-F3724784E6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A34B5B-D5E8-B343-AE74-1337803672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8CA5E6-6795-1C4B-B1BA-975B21CCF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1856DF-22B4-E242-B2B5-496E68244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B9735A-0D8C-AC4E-81F3-FD6902260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467815-3D1E-8C4D-A5F1-171B862BA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33AE99-C487-FC41-8CDE-831B1B13A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9C5D61-5645-1248-B1E2-FF03CF442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D884D8-B64A-D241-9F22-61D32E2DA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038D07-0C71-7944-BF6E-7A2CF03DDF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7247E8-9B05-F346-8511-47CC03AB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AC74A5-38CA-9646-9995-A4D3DEB8AC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228256-8E79-994C-A3C6-927CBE788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34D4B8-659C-A348-9543-027C93D072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107467-A444-0349-A93D-D7C5E394EC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758260-6A33-4C4F-BFEC-816688813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27F1FF-42B3-3A4E-B397-9820DE11C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282BD3-E706-7C43-9835-892A242B9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EA9B10-6B81-A64D-98EF-B341E251D9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5DF6D3-B345-9143-A3B5-F50D7A94F7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CDA3D1-81E2-C640-8CD4-E1960FDC1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DE41B3-1626-D64A-85C9-87BBCED99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7F4734-35FD-0348-A9B9-36BEA973CA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E83E6B-AB81-3740-9BDF-65820B1098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287C0C-D883-B849-9D08-2D92B8495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5690FF-9E39-2946-91B6-B5353947A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E9B78C-D7D5-F944-AEC3-36984B95A4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A2ABD4-6E4B-3947-831E-2EA9EFB140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A639D7-3CCF-2A46-8702-81A34C3ADA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34850A-D3C7-B349-8D69-46A585AD0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447850-BFCB-4447-8794-59C972F08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75811C-A62F-1440-AAC1-28DDB4281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3EC29B-3A97-B14C-B13C-0FEC7A51F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C04ED8-8563-D142-AAC0-A09AFF06F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9C24F8-342C-3D49-B064-A9230FE65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AFB175-78F9-2D4A-BA23-04C564714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88F1FA-28D0-4E47-9211-B9B38B1BE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46C7EE-FE7E-7449-AF06-60C95DBAE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35FA84-2877-C144-A7B2-E7A21CBCD5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AD3592-9594-AF4F-8231-4B5C5E2091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645563-D41A-1A44-BE13-A623509D9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72C79E-F99C-BB44-80DC-E22FCFDDEB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660484-241F-454C-B678-E6941D12F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8D9D5-ED61-0C49-8319-DA4A1FA21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B2E749-2820-F24D-9FAD-17DA028D4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2A52DF-453C-CA4B-A069-7EA6C09D84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09DC91-1E88-AB46-9FC2-E986C0429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70990-CE95-4849-A249-FEF7B072C6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4F8F09-14D5-0140-B8F8-7FBEA655B8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7FB8A1-3756-B342-86D4-F198E8F0F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3CD503-0ABF-3045-9116-156E73247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FC4860-EBA6-5C40-90A2-B50111435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8ADD1-3AEB-DD4F-9BF8-DCD2C1487F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A54A5B-A293-A34E-B678-F11665D86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9F4DCB-1C19-6C40-8420-E998650D0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05B847-91AF-D14B-BA83-C9B0EDA84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D36A55-4B31-9D49-8081-30A9124C3D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C054FF-A3F0-0545-BDB6-1FCB6D677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8BEED0-4EE9-0546-B28C-6176A55419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168321-234E-7B40-9E26-452DEADECB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D3E00B-1BE7-254C-9213-42EECC826C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D94603-DCDD-1244-92F9-26755B3E9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1A0DEF-1986-C84D-B451-E310E7119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DC8DD0-A2E9-A547-B223-CDBA0E768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4B755B-425D-C146-9C57-9CD22C76D2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FD5E82-9881-424B-88DE-BD7810B374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25352C-05CC-A643-8639-3B8B290F1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3670B3-962A-2544-9D72-5E630DFCF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0F5400-D14F-1340-A98F-0B534C6D2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0169CA-3296-B54C-BDC6-955BCEEC16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CF54DF-7091-114C-824D-CAC7522A6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1885ED-E76B-F54A-9590-112C55844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58F53B-8D7D-6843-B1C0-CDC671D970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E4A82C-D91F-4643-8517-44E7F0EA61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5B5FF2-D7BF-4145-A516-195866432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B7CD74-3387-7B45-9D11-75BBA1523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A3A150-7DCD-A049-8E6C-B0EB059C5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A6782-5BFC-3F45-B408-D33A28C839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D61605-9442-3C47-AD0A-F63E338569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441DB8-AF59-C14B-BFC2-F687F85A4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D4504F-5E06-DB4C-9E7C-3FCA51B38D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2643CA-B2B5-EC41-A13D-2BB6CFE15F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B2C995-85C7-4F43-90CD-CF9BB19D6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5BEF34-1D52-EB42-BD71-24FA5C07C0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3F729D-25EC-A742-AC0A-AF10DBE5E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69EF9C-9843-B24F-88B7-3725CBD0B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D90562-CA6B-D34C-818C-572753CF8B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A4C376-1DB0-0849-BC4A-6855A6B5C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40C2B0-1D42-0042-8704-8E57784F21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5B215B-7500-E74C-8302-636861A4F1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323143-04DA-0144-91F8-D0F93B378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FB2955-446A-5D44-9F3F-2FA0F5C04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AAC3C5-A191-F047-8C07-B9242808C2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361BC0-87FF-0D4B-B4C9-E3F946B042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DFC90E-F2D8-814E-A2AD-A6B4D8FA2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CCD26E-EB3F-7F4D-B9B1-5A1F868317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EFB083-2C61-6C4F-BC9E-AF9486266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55DBC8-3886-7245-B5FB-CB0F31DEF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1AEA09-1620-CE40-BEA7-310152B5E8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1D7DDD-C656-CD4A-A81F-4D5E69CD8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9C3817-2340-D24B-B212-C2D15F2CB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826618-F9B8-074A-9C47-C8CF5B288B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EF5E11-2413-A640-B78D-539DDEC0D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899407-7924-3840-B755-77BE286D3A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197664-28CD-2F44-896A-AC48EE754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191EED-BCD3-1A46-94F0-271FEAB67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192505-818B-0D46-A11A-95B9891733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FE79D4-DBC8-D544-9E47-4080B4C0E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88442F-51D8-004D-9A9E-85313D9B27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B8EFEB-AA61-9D4D-8291-86C3586F9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F82612-3909-AA47-8253-34AB52C40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0A3237-9276-DE4D-8E81-24AFE151F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1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595C63-27F6-394B-8266-7BFDD9593E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575CC1-3CEE-9048-836B-76B555F175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7D4301-91F8-7345-97B2-7EE74134D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7B1ABB-3B18-FC4F-8DDF-03BAEC3A6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843EB5-790B-9F4B-9A7B-900569101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A18AA1-E851-8F49-89E7-8D3E37D9A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599D36-9D03-2E4E-8EC9-F65E72470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E3850D-172E-8848-BAD1-A029C983D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7F63D6-BDC0-EB4A-972A-E33B52B62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A780F2-7537-7C41-8B46-0D258663B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C3C825-8901-784C-9522-E0A75F056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1B49AA-0679-314E-891D-F1F263AE3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E40F1B-36E8-9D43-8033-30FE9A54E8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FB49DA-52BB-2743-9F5D-E27428435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3DFE7B-9CF8-5B46-8C63-08666D1639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76927E-8848-464A-AD74-F2D3F2A9C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0E5911-CE11-B949-9E69-D4F0EEFD4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A0C006-3A4A-4046-BA3F-34AC66F907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97A294-DA24-684A-B96B-E08E46EFF5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F45578-C9C3-3E4F-8992-731666206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F8ED71-15C6-1842-B790-50B8329B30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42762C-88CB-0C4C-9B7D-252F557C1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2054FA-DAE6-8D4D-8844-5E4C425A1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3F7494-1EE7-1545-8406-7018FD058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C82C0D-952C-5E4B-AB9E-0106D93CB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16BA2A-1275-5B4A-B0BD-13D5DF8F0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8D1FE6-3431-914B-BC64-C3749F35C7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846ACD-222B-6948-A089-A3AE53171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E67D1C-743F-2840-B39A-167393DA2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1D299B-B19D-334C-B2F9-8C1EEA54F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CF156E-22C3-D74C-9A7D-DD4583CDE8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6F28AD-27DE-A648-A8FE-9F1FD68A1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886094-98A2-164D-A9AF-1025A0AF7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3CE68A-B4C6-3645-B541-E17AA45AFB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DE4C8B-1FCE-7642-83CE-F84649FDD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9DA092-854B-FE4B-94B3-3DB44F1402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55BD2B-16C7-F846-B8D9-2168DF1FE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8052DD-781B-8A46-9BE4-6F8B26E60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621088-C968-D047-80C5-E4F218ECE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5998DD-804D-EC4C-907A-81694FCE64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50B37D-2A03-0045-B433-CF4E698D5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EAFE33-8432-3544-A48F-B8605049B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75D6A4-9C2C-7B4A-B0C9-F68B916DB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3B586B-671D-1341-872C-AA18AA4C7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8A3E44-FF51-A04E-A8FF-619A35B15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B423E1-E8C5-1A4D-A891-F865E04F5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30C378-7BEA-FF40-8482-72321CF46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394BEC-0495-784D-9B1F-8DAF57A83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89A33E-8F8C-234A-951B-06D62233AE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3E2FDF-9937-1B4E-A188-1A4A2245E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F037FB-B151-E346-9072-20424CF41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FE2005-6660-BA45-9BCE-F6E77C5D3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875E5-60FD-A040-AAC5-E52BDDC55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DAE3B3-423E-9C4B-82C2-6463862EF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DB9BEB-7753-8E4B-9FF3-4DEA23DD42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950A13-88EC-3C45-B036-07725292CE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3C437A-46F2-F943-BAE8-A4AD83C636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4BFF58-9EA7-2240-BCB4-88FE7C91A5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A403C5-8789-B54C-853F-E33D07E67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27E7E0-A70B-274B-96B0-02A17183BC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3E124B-F51C-114F-B634-270F24D5F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35263C-DB60-B648-B8A6-4760F21D1A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C9F735-45EB-3A4E-A3BA-30E3F67A1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4F1B8-414E-8141-BB78-4A1060429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D35CFC-C10C-D141-9AA6-75165ABAA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3CC9D7-8134-3F4C-AE73-0F54F430B1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58A884-1B96-6F48-9A87-E441EE40ED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795887-166B-934E-9E35-A63675DB38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EE85FB-BA63-DD4C-9EEA-054CBB85B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387288-7E8B-A54B-8E98-362D4D2D5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E4C2BC-46FB-3E47-A4D5-481674BB81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14ED92-3389-6E4F-B803-B0BCA393E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333673-510E-F640-9B6D-589D6A062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F38716-ED42-8B4C-A7AF-90F7F66FC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83CD8E-2845-CB47-9087-D572E914C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5F5BCD-12D2-6544-A84D-C4713344DB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77227B-82BD-C143-9CEB-DAD39003F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E66C77-CA8C-B34B-A074-B1BF1B554E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7C3EC7-9F81-EC4E-A439-4A94FE928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4073E6-5318-8E44-BCE8-8DD18313D2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ECC7D3-ECB9-404A-9B43-4B515D612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AA2F1A-C7CF-784E-9496-38C210785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898AD6-2125-0F4F-B1B4-71AA476BE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D13622-4732-774F-8612-0069E6D2C7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DB1E2E-A3E6-384E-8037-53D9083BEF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248990-CBC6-6841-B365-67C8AB8A29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CAFD69-9B40-B14D-825E-52E5C2291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28914B-9ECA-2643-A1D1-F7801CF459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3ED89B-C33E-2544-A51F-A3C4CC22A2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4306A3-8C6B-2A40-8711-A3181E3DF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4135B5-6CDA-0F48-BA59-81B6B315B0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611E3D-C5BF-6346-A49A-EA96D8A78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88ABB3-BA79-044F-85E3-75007163B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E253AA-F268-5B4E-910A-BE7EE4E5B1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4F0831-F152-E34C-9363-BB26E30B1B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76D530-42EE-DC40-B029-EA92EA1FDB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5E677D-C51D-784B-853A-F138E402E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4CFF78-37E8-5F42-A37F-0DF1B3E59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8BB927-AC00-514B-A64B-A4E07203B4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7F8C58-C7A0-E246-AFEC-221B3329E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680CF4-6554-CA4E-A4A7-FEB96C5EA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06D113-8F59-DC45-B341-982564B6CD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ECAEA7-D1DF-2647-9384-AE008A9DF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782E7E-4341-6542-9CBE-0610B51101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CFBB24-FEE5-1A48-A188-3033BD50D0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9CF795-12B0-224C-B663-5AA0E369F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B33956-1D3A-BA46-89A8-20C874541E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788ACC-D631-1A48-8B03-98D49E18A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80547F-0B65-6F49-9150-A153E4123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AA6501-FD8C-D345-BDCA-E596FBEE5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1436B1-2E6B-694A-9171-A47E1DFCC7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A7B5CF-D763-1B4C-8248-03503B716B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B40B57-3007-4741-9BB0-597763606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AE0408-3D87-C240-B20A-306D5F2C24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CFBEBA-0AB5-B945-AF2A-D609992B0C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EBC507-D15F-7E4F-ADBB-C1FAB42A7C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344329-AD90-1F4D-8C38-0471373EF4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C1C6B6-588D-0444-AEAA-0A6162DDFF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245154-8A55-EF43-B506-F6A65800C0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485B03-880D-4E4D-B4A7-40567B302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01C2C7-E3EE-5D44-BC87-197697E276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000951-2E8A-C24A-9758-22C0D2B68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3BD82C-1219-BD41-83D9-F47F5E6EB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00121-3957-554F-93D3-ADBE5FFC82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0DB9C1-0210-654E-9083-2399359F5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D93603-8972-894F-BFF4-59EEBCA6EE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9B8158-463C-244E-9A57-E5C3168D02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12DCE3-2986-3C43-817F-B874B9263F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E9BF08-F994-9546-B70E-3573D9149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38617F-0F1C-A845-9AD0-5077E7A37C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897E68-1CC8-B145-A6C6-28C13CBCEA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48E36B-A9B9-EE43-8F27-1C6298215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C69081-7C1A-FB4B-A3B5-571F0BC01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7F2059-FEF7-9047-BF2D-1C1F3F24CB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81B246-84F6-8348-9DA2-166A631DC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39AD7A-4A86-F749-AA2E-53D111D66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33C02-A048-474B-AD8F-CDE1F61A0E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04617E-88B3-7444-AACC-4650821381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EA91C2-D030-F941-B8E1-19443B5FB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4A39C6-6963-BC40-86D7-72F649C07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568D8D-FC9B-B443-AF78-9E8DE4D9B5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07D07F-B452-8F40-98DC-8D0E79D6B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BF26CC-48B7-884B-99FF-85B727F619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158242-71BA-F145-9247-7F9D9A6B1D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938AB6-D952-094A-A3BC-EC3150128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565782-760D-D444-9E39-A779E727FC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D9BEC3-6604-4E4D-8EC3-AD5B7483AB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C40D1B-6AE9-7040-BBB2-CC858622DD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5E90BE-EA11-0640-9C6A-B4D2C4305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D01B07-4B10-564F-8E06-39F554CE2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D1E018-92BE-B54E-B85B-C8489F8F96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5E2784-4D7F-D84E-93B6-29F73437ED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44E795-D9F9-3246-8206-900CE0907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2CBC7D-CE03-9741-881B-3A72BF1D5F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9B1766-F511-0946-A8CF-F10E03DD00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51AC66-B283-DC46-85AB-0D127FA40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F15594-3213-D14B-884B-7BC567E9C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3A4646-B446-874E-B138-3133D62AC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A3A12C-6ECA-2049-BA9C-9E7E691C57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0A857B-18D7-3147-B7B1-211442FE49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81057C-D23C-3945-A39C-5D0CEF43CB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EB6900-7844-9746-A9FB-70C36F7DD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9B76C0-023F-164A-8064-899E134A4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950DD3-CD19-514F-BC8E-DA6147366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B3BE7D-BF45-A04B-8AF4-4681D3AA5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D7875C-F5B0-C946-95AD-9E04A0948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75A0D2-3BEA-7C43-99ED-D0F24F371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336FA9-AD2F-9E42-B89F-E3D48C7098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E2FF92-9128-B24A-818A-0FF61851BA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1BF1A6-DDD0-BA49-9CC3-3978B04C5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A76FE3-18EC-754C-825A-E0C8FF092F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58B297-EA7F-2B48-8769-265F0B342D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1244E3-8622-8F43-BB04-B5F9EE6AB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DD4B63-B4A3-2746-828F-299011495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9C4582-CF80-8A4C-A803-6585BDE7D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AE30E5-1C46-E640-A007-9B9A01D89F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9898A-FB5C-2647-91B6-CFCD717F6A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EB8BBC-F6F9-894D-AC5A-CBC86D19F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BDD885-4FF0-A348-95AE-263C7C3239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D92947-56BA-1042-8534-977E90530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CD8425-D610-3246-AF59-C193093E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CB87DD-8765-684C-B0F5-1D1FA25EA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EA692C-D013-6644-8E1B-AE9F1A20F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46D633-7CD4-8E40-88B5-07F703B4BB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31EE7F-B9FB-F941-BA85-C94C20C986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67326F-8D9C-0B4D-B11F-DE17B5D50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7753F6-0DFB-124D-94BD-B7286BC02F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9BC3E2-380A-194E-83ED-29CB403E8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78A155-17F1-0341-A73D-94FD7CCE4B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CD1265-0A45-9043-A1A4-A1FFAA2AF3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B17E74-68D1-C540-91DC-E518B7B781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8CD730-0806-0B48-B9B0-276BD565F4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85174C-A167-7C43-A710-F24DAED4F3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2DCE49-B42D-C948-9CDA-3FB3F0EC4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097F50-9E46-3E49-ABCE-99A43E7F4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AC320-D34C-1546-A007-F59C8688E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F52E49-7819-8644-870C-261775D69D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7C1ADF-6184-E940-8F19-C3853B64EA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2622B7-0BBD-5541-BB8D-615D5D7BD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AF145C-2721-E443-83AF-8A2C5615CF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9DA3CC-6E9C-E74C-AAFD-E1C9F4FF0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564E3B-5630-8448-8D58-A10714DACC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6D399A-A22D-3D4E-BEE2-60921CDD5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01AB0C-6DDF-4A47-B377-BD886A5549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5BD0B7-EFB7-9641-95B2-ED76955D59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5E008D-1EEC-BB4E-89A5-62EC6E47BC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BF2422-BD56-B146-90D7-56AE2E6D5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5D6786-D5B6-8845-89C5-742E39449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21CAD3-F15B-BD4D-97A2-31F7152C9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FF61FC-82E1-AB46-82E8-E919211D7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5C9F35-6301-6845-A5D9-0A9CB04970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B76744-6F78-6344-BA65-C9BDE100E6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1EA283-FEC7-0044-AF1E-5737AF8BC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EDC500-0BDF-514A-B500-917EEC641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AFB7B6-808B-BE4D-827E-492E1E29D2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97FB18-4734-8847-BBEC-DCB28CC44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E68D3D-9AC3-7848-A0E0-69E4A5F9A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DD152F-5412-A44E-A87D-5D3AAD50D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38B02B-CC64-0E46-8401-43C5B7AFF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C1766F-2038-2B4E-8193-AC6838D72C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799805-6503-AD4F-A726-C554BCAF31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4E0D28-51F2-084E-9989-1F2FE74CB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1BFB05-9A50-D541-9165-0346B0AA30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6D91E8-B668-1340-B636-CF3C79F27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2B83A3-E00F-2E46-B2F1-21CEE04061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9429D7-2D31-7A4A-86BD-EBCC4A3955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B03141-78B2-8743-B7E2-60A3076394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A4844A-AE5D-3541-BAF6-22440BD25D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E11A80-DDB4-034A-BE5A-06E643C2A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169B6C-F4C4-694D-8165-D849911B1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AE6582-F9E5-674D-B687-3F49A5C51D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6BFB71-00EC-A04D-8210-7D72D91FB7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658CC2-3859-0E4F-AC5B-323D7C792A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C4A75-6BD3-834D-9666-461A4D88C0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F9A3C6-CF3E-C743-B49C-CE943CB94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C9D249-A31B-F04E-B0F1-B8FCD8F93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9B15AC-7965-8044-889D-5CED1BD4C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3A2D30-AB7A-F04A-AE6E-446C1085F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AD7B28-13DC-3243-803F-839176F7F3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0CA92B-C631-474E-A5B9-3D0B20E78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6B8F85-1B11-C844-89A1-369514D7AA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301F0D-CA3C-114F-9ED9-D6D9DF4A6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3D387D-0A56-8B42-A1C1-637A5B0E20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A2E716-D1DB-D147-9B65-637581F2F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20B4E1-5661-924F-9EF4-0E1347745C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F3CEA2-F14F-5445-8262-8924F3C1D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5048B2-0DC1-C040-8270-509AEF5E3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744253-6178-6A48-8395-CC389B805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74374D-8B8F-3C44-AF76-E9E9D6A37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DCF4FF-0D3D-BB45-A15B-49B7A3D31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4A4FC7-3667-0D40-BE4D-3AA9D3DDD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155CB3-A10F-8648-9FD1-6C408DB325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2BBFBE-4041-ED47-980F-EC6F10397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7EEABD-352E-F54B-AF2C-CBA67BD890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30456C-6CAF-394A-8E3B-C9C78EFCD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A77FA7-4F19-F945-809A-6B425AE10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43</xdr:row>
      <xdr:rowOff>12700</xdr:rowOff>
    </xdr:to>
    <xdr:pic>
      <xdr:nvPicPr>
        <xdr:cNvPr id="11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D7D35E-0F75-F54F-A940-9C3C448E2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1117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AE1A61-7CB4-0648-8C78-92FA24C33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53D8F1-FCCE-E74A-8F8F-CB369C4EA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6E7ADE-F57A-9B4B-A1E2-FE56410826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9BDC61-5002-FC4E-B361-88A8238C0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9282A8-8E70-974D-A647-C92A93E7D2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8F6B2C-C934-814D-91A3-27495DDB67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3DD1FE-DFDE-114E-A348-4F1335F811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DCC20D-EF73-5B42-8FF6-F95ECDDE69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653A22-BBC3-A847-8A4C-5A80352BD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949E28-ECBC-F149-8D93-C28668757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EC0AA9-50B8-D044-9FCB-8487E63803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BEC680-C5BF-C145-95C9-4061F19472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B8E777-AACF-F34B-9BDE-9683EA0046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276E98-41AA-8945-8584-889DA029E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121173-5014-D140-A707-FE6BAE7609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F14B81-3B20-B244-925A-C4D380E87C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26DEF9-E4CB-EA4E-A68B-39A282382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183EFA-DC2F-D541-8790-E99A4A2BC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510504-86E3-AA4C-811F-BDC9559EDC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1C8104-1DF4-4748-B0EA-4C55AB7C1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2CED81-975D-B54B-99F0-8EAAA2BAF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13ED24-C6C3-B745-A7E5-7C25C48D64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B27E5F-2147-6444-9F20-41B600F43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C3231D-96BE-3543-BEEE-E1E25FD78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CEBE0A-19E4-CE4D-9613-4965C5C09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2A6EC0-EF0F-F347-B0CB-5FF4EC343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0481A9-67AA-3D4D-AB78-0B481EF4C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B3281F-5F7E-8542-ADF6-18B7DCBA9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DA6EA6-9716-9A48-BC59-62610F7766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962CDE-2AAC-C94B-A953-E07026ED3D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10E2BE-F2F1-DE4D-86E9-2679BCF3B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0E28D6-CE16-DF43-807C-38885F131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F2C566-C975-B941-94C3-25FF155FCB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A2FA46-1500-844A-9C9C-F100E4768E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8DC3BE-FC4B-1146-921B-21DB72D4E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31B790-4215-5849-AB40-916B50C7CF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700F26-3E74-6A41-92E6-D5C138BBC5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EED471-5660-FC49-B40E-AE70AA9093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CD5C01-E9BD-B74C-9272-C14027519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08DA5C-62F4-5144-B4F6-AA54B819E9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2E6720-F375-8E45-8FB5-E30DA8185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C2750D-C55E-8C4B-B26E-507E555235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DEDF27-17D3-D84B-9D91-62CA4E452F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D1556E-017A-6743-9D18-04837C30E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FA0509-B7F9-DD4A-B58E-E38C2EE43A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3789CF-D062-4D43-A6E5-1FB530FC0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E073F9-6CF8-9744-8AEB-443C2D0257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691DE5-0357-A543-8A45-464DE4E430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414633-2CAE-E046-A819-592519981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23DDD-A13A-EF4A-AD16-DF9787DA4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71C43C-DAEE-1047-BFB5-AF84C7F0EC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0767F1-08DC-EB48-A8E2-3329A6F44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456EA2-99D2-5C40-B52F-701DB0187D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E7AA28-E175-A441-9B26-8D456A644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F19AC7-1F92-AC42-9F5A-5896C1C7A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55F41C-10C8-CE44-B125-4694A176E2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FBA789-CA18-E442-871C-9A2F4B90B1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E25C8A-8D5F-C84E-98FF-E0113FE15D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C8D1A7-667A-F94B-8BFB-29E4088B8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AB7CAF-F8F3-0845-9DD8-C8BE4BB763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E8D92E-2BC3-EE42-87A9-85AA434F2E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872731-0CF7-374D-B4D0-7646FFD69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3945B0-16FD-4A43-9D93-83DD8ABB51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40BC9A-BB0C-B14C-A70C-58ED3DA71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3FA3A0-1345-3B42-8958-355839B21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FEB62-992C-3A43-BACB-0E11F0BD7C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A45C5C-E3F5-F141-960A-C9FEA5E3D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DD6FDD-A35E-9D4F-B238-2BAAB2B6EC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12B2CE-CC74-594E-860C-56EC72DEBA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72</xdr:row>
      <xdr:rowOff>1</xdr:rowOff>
    </xdr:from>
    <xdr:to>
      <xdr:col>11</xdr:col>
      <xdr:colOff>50800</xdr:colOff>
      <xdr:row>73</xdr:row>
      <xdr:rowOff>12700</xdr:rowOff>
    </xdr:to>
    <xdr:pic>
      <xdr:nvPicPr>
        <xdr:cNvPr id="11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FC10AB-0D9A-C746-A115-8DEA477AA6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43459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7FDB75-2C47-1D4F-A17B-5CF5EE221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107F57-5A80-B94C-B3D4-330E7F6472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601E3F-EFA2-FA4A-9D0A-DA9EE1611C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5663CB-0BA3-DC41-B51F-52105CD52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71B1DA-A8D8-704D-B6C6-D1B95A854C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E3C89E-1838-5948-9CAE-A4ED4182F6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16246E-7ADC-694A-9CBE-1B2A0C081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BE3587-FC30-5F4F-AD12-6CB3E6559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A21C88-3DC5-874D-9782-7A19BDA5A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0C5C3E-D1F9-8F4A-8544-DC22B4B28B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B283F0-E613-2648-B88D-12DD397C3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BF230B-196E-6E4E-815C-DA7CC3FEB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13842A-95C6-2141-B3A1-C6AAD2DC8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FCF162-E0AA-864B-941B-4B9024F93F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8B0A66-97CC-6744-ADF9-BFA6C2CC38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17C1BB-045D-854D-823D-42F916EFB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9F8BA7-E772-484D-AEF9-B4409F89B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01E27D-A90E-5B47-85C8-2D9565769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5D5291-3A47-8F49-8860-7B839D73A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A23516-3022-A147-8A26-7E25AAC95B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58C207-FFBB-374A-974C-2BBA7D2DC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942BC1-55CB-BD43-81B6-73CA8489E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8909E9-4C35-4242-8BAC-45E3F3143D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F1A4FF-9E97-7640-A8A4-E720C2EEA2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E724D3-5146-634C-A155-A2B1948FB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72E817-EC15-2F4D-9220-C689ACB79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9484F9-EDC9-4E40-8FFC-4D9CAF821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10135D-6703-3B4B-B9F0-CF9E0548CA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B6E0A8-1301-B247-AAAC-3AC482C9D6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AC774C-695B-324D-98F7-0811551105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CAAF79-26A2-DC4D-A425-60250643CB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D1C947-1C48-CA42-A6AE-8A1730B8D0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EBE1E4-C8C0-D14B-A486-E64C3A550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449E01-7E99-1445-8A7C-59375A0F2A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74</xdr:row>
      <xdr:rowOff>0</xdr:rowOff>
    </xdr:from>
    <xdr:to>
      <xdr:col>11</xdr:col>
      <xdr:colOff>50800</xdr:colOff>
      <xdr:row>74</xdr:row>
      <xdr:rowOff>12700</xdr:rowOff>
    </xdr:to>
    <xdr:pic>
      <xdr:nvPicPr>
        <xdr:cNvPr id="11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0195C6-C74C-B448-9493-26385EE2A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50825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383425-0546-7646-A3FE-D7162764CD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ADDABC-3487-A649-8080-4921AD6E5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49E4F1-CC16-7842-BE92-255D329506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86CA2A-BDAA-574D-A8F1-5C3A96FD6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4A9D71-9D14-C847-AA54-0D4764152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6B4F44-9773-1F4B-8473-D4E7C789F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EAC96C-7DDD-7C40-8BA5-8915BE894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19CA62-6924-944E-A11D-D47C8B3A42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C562E5-B958-0140-8BD3-BB204126B4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6CAF95-9126-554D-9609-FED3A47DE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B31CF4-D06B-2241-B924-0FD1CB630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74032C-64DC-9C4E-8AA9-7F06E44D0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58AE53-2E9B-3440-B6EE-A680532B6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814D51-7ED9-B04A-B83B-399EB25396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265BDC-1453-E848-894C-72D4F107EF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610136-7C7E-014D-9A13-493A559BCE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18FCA4-5D4E-4242-B44D-619CFB730F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1D753D-45CC-1249-8103-8A6CAC7750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133BB3-F760-D343-86EA-1ADE2FD4C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3AF138-3764-B548-B4E6-699FDFD9B0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7E0CEC-95AF-F54F-8ABB-676B7693C9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279692-D7CB-DD47-866C-5C39A35C06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A0949C-52E3-7E4A-B68E-EF965C844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D8DA7A-6A10-2444-A164-BF7EBE2AD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AF9780-D7EE-E94E-BFBD-4D9AB72CEE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572BD5-18BD-A245-8E41-72BC52469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F1601C-AEEB-1844-9D1A-48AF102D1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C7225E-67F4-7D43-BC91-8131B7C7D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02218-9013-E540-9F55-B080A776A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2A3155-7ADA-C845-8F50-C0688D84E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D6EC62-DF23-1C4E-B9EA-3125F28F9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7DDAE9-B15F-4544-AB2B-813C9A466A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D0A3D7-2AD6-584C-B8AA-7208B7C95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3C487D-22F0-1A47-AC5D-082FC1E7F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2F800B-9BEA-8145-B824-98DEA6613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0E36FB-7629-494E-ADCB-867B3A74E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B7F905-E4E9-4B45-872A-C75CF17C4D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B9136C-B925-5340-B3B4-85FF82F38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A854AC-CF58-304B-8C71-AEE60363FE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9F79B8-1649-1F43-9A48-52DD82431D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67A4E4-82E4-2E40-A70C-D37B5BF83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DB7119-1540-D348-8335-7102C19C42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D9992C-BCB1-994E-8044-82D4EEF65F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F1139-1C62-2645-8D5E-3199E0D2F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F7A507-C177-004D-B75B-F3F41EAA38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89B0AA-E42B-154E-B97E-A769A021CE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675166-EF9C-674B-A12B-83A1AB8621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C899D8-C784-AB48-843E-CD6C5CB64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4E76FF-66C5-C943-AD2B-8B1337F474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B69B74-29BB-FA40-BB06-E2E66D3AA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1008C0-8BA5-E549-A31A-8C0FB332A7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7D774C-9A24-DE42-842D-65B015C460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14B291-2B2B-4B4E-B407-DA04B1E551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2F250F-888B-6644-B0C1-0BE15389F1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79C906-032B-7C4C-9EDE-4CBA388415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257776-B6FB-864F-AEB3-982277093B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2703D9-B496-5B4D-ADA1-302125542C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5F852A-AE2D-DD4B-97C4-3F568D332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A77DAF-4FEA-B540-8BBA-EBFDFE721E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51A0A4-2210-984D-97CC-6389C8B31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D72DDF-FD20-0F4A-8E97-08839750C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5C688E-0477-1442-B4B4-C17A0184C9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DA3A41-5A9A-E746-AAAC-B8D6BCAB4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686E6E-83B9-EF44-AE69-99CEB8DDF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2A7B1E-C827-E745-BB00-C3491B575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AEE83E-F726-7E43-A6F8-FA50C6CD53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944893-E1A4-2241-9005-E1B4D8109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A3571A-D168-CA4D-8A56-2CECE530A8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84CE98-7875-6542-89E7-D9117AD588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E04560-02FA-FF43-AF86-EFBF87D0C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61470E-640D-1246-BFB2-BE25AFEE5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7756F3-E5FE-F648-A012-3AC4695CD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D41181-7E04-BE4F-86D0-A1B6CEC31E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0556A0-8D5B-CE4B-ACBD-FAE6DFB629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4BCBFD-730D-0E42-8BF8-9626749D75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19209A-2EC6-1346-BDEB-51C4343DF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E80CD9-24F8-7646-98AA-241224530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DE8E91-2FF5-6946-A3AA-D59A282593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49DB64-28A2-5046-AC12-902D3B624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346067-4342-3E4C-9C67-8E4C49B9E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17E71D-AC8A-1443-9C03-19A9ABFBF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781FD8-2697-7740-938E-36C92FC23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65CDF9-CFDB-4A43-9CAD-21171BF3CB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C2E792-F5B0-2A4E-8E99-F162B88C7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4C679C-9A46-5E41-9D4D-A192A963A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CD30F-4CE4-D145-BA76-C197665C1E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D70DA7-B791-2948-B54B-F1FFE87AA4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E18F68-FEE7-874E-A628-C5502D2C2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E08E65-5E96-0242-AA45-787EDB681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766115-75CE-AA49-83A1-F6E714C44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FB4981-BAD3-9B4A-9996-B4DC7FF315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59D8F2-394E-F04C-AAFA-01ED03AA6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B3662B-E1F2-1A43-B0E2-55BD9748D0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03BC26-2D19-9040-A5A9-FD3F46BF76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F2D5A-82B7-2549-8160-FBF2F3E87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DF2860-4F85-6D43-BE35-98A2DD241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331ABE-9EA0-9843-A7D8-BA84A4EB80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2D9FC7-EDC2-D940-8861-AA50D2CF9D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EBBBF1-82AC-5248-8C84-81BAC5F9F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A2EE93-B92F-0C48-A4C4-266E0B0E7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69F442-B546-F849-BB7D-BC603CF2F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B27A1E-F8C8-C64B-9AFF-DF327FC80D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8C5AC9-52E8-4045-8C61-987A3EA1A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3DBBCF-471B-2440-89DD-09327130EF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F93906-35D5-3C43-8BC1-DB2B0406C4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811F63-14D1-8E40-ADFD-24BC65D366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1C1546-FC9D-F84E-B8C2-09395CDB15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AFBB8F-E84D-994B-8A8B-F52AB8292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0E173-CC7E-EB46-BF55-F418523E0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FB2654-9F25-E64C-B20F-0461F773CF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D1078C-9F3A-9E49-A94F-260F39DFA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D16FEC-B0F5-7E49-8738-4CF2D6270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EAA17A-CF9D-D944-ADD0-D66CA7CDB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69E77F-D6A2-3647-BE03-6506929164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D31A3C-7628-5E4A-8544-6C03820877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D49997-ED9F-5044-AC7F-EEC9CD2723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03EBC7-5457-A841-AE69-C9291E7B83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78FAC3-DEB4-6741-81DF-64BA5B1C6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CD5298-CF13-8A40-94F7-416793615D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878BBF-2B07-9146-A0A5-B2B9CD2A51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239C66-4FC9-C246-A43F-466120142D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00F68D-8DE0-104D-B1EE-9953C425C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405854-EBDC-5F49-BA05-40C74CD233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AD2F32-D992-2749-A6FA-CF488FC6E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8E0A70-833C-6A4A-9F1C-7A36ABCB7A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752F31-1A78-1A41-99AF-1DF52EDDE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FCCECE-740C-304C-BB61-30D3DFDFBD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82DAAE-470F-D042-8044-F2C81575A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44B9C9-5229-224F-B7A2-7AE79BC14D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0FD216-A078-6D40-BE23-97253E65BA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C23E67-4879-8D4D-9512-CB7AF19B4A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DC5ED6-C138-3A42-B1C5-ACFB1931B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F84E1B-B2B2-A147-8C7C-AC7D85049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B55A62-A624-6D42-A102-ABAA1B58C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DC94BB-E1A9-994F-AE4B-6213B6CF9D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EBCEE-0F25-5744-8436-E8512E687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760331-7912-0244-A694-E8D4586F51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E94903-5BDF-824E-AB6D-7D7D1580B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DF4307-FBEB-9046-8CEC-0B072A059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A25686-AABF-E046-BECA-BC25794A60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CA5A50-AC89-1C4F-BEAC-E38ECA9EE1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2F963A-325B-F44A-BF1B-79C46D44E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12141A-B9A9-ED48-B433-CC967D97CA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21271-C114-454B-A012-71295D8F06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16E526-5558-5C41-B441-DC6766C05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811CEE-C543-E940-A13B-41B6A43A8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8FED18-EEA0-C045-A0AB-39664D9793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F6E50C-2ACF-F646-9635-FF86D3B8ED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DDEE31-25CD-A44D-A325-5736C39A7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ECDC1D-2CD3-A040-8EAC-372FCDB04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CDE0DD-3FB8-734B-8E86-DCEC44CB6B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273038-0021-5F42-A74B-4C6F3EE7F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0C6118-FE26-044D-9E7C-CCC44AA69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26B442-0691-D347-8A40-721C3E4CAF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AA1BBC-BBAA-A24D-9968-9A65120AE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E1728D-99C8-374F-9DBA-1475E7299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C71CD0-8B0C-E649-A84E-034C0B97EE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A4077E-7BEA-594B-AB2B-052BC936B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B0E968-F3F0-6A40-AE60-76CE731C3F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6304D2-8E10-1D43-93E8-AFDC2487BB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28B804-3238-CA41-B686-2A35CFE870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B2E08C-6440-6448-9BD0-CFF7FA3C3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BEE2F6-9E39-364C-BA43-BA596368F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E5D82D-0D86-F940-9B21-79E959295A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623A1B-243C-2842-8AC2-641ED06B8A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2A631C-5A51-3F43-A40F-A2B044B79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70921C-30E6-F749-8E4F-35CE23C890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1B5C3C-ADAA-0149-BEDF-BCB07380F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28C27B-3CFC-A940-AD39-CBAC438684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BAD001-D5D2-0A48-923C-7F0B14BC2A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EEC248-97FC-4246-9E1E-3FEBF9A655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07A986-ABBD-F140-8CF8-E1EFE9612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6293CE-EF47-B64E-A8D7-0948DA292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A6FB00-353B-FC4C-97BC-59B93BE56D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8F4B00-B634-6E4C-9B79-26B50CC6A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A16B56-6991-DB46-9A80-A5E0CC087B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996265-1B60-0440-BA1A-64B061A0E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357D62-6240-6D49-B753-D4F1A3EB90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5B51DE-9B8F-D542-9CC1-469FA7500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66</xdr:row>
      <xdr:rowOff>1</xdr:rowOff>
    </xdr:from>
    <xdr:to>
      <xdr:col>11</xdr:col>
      <xdr:colOff>50800</xdr:colOff>
      <xdr:row>67</xdr:row>
      <xdr:rowOff>12700</xdr:rowOff>
    </xdr:to>
    <xdr:pic>
      <xdr:nvPicPr>
        <xdr:cNvPr id="11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642C2A-EA13-354D-B73B-784762AADD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1361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3F5FB5-17B6-744A-A4F6-C164B04F51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B9A7C2-26FD-0941-A3AD-36BB2CC8CD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3CC15D-7D0B-3147-8B5E-49D19D675A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38FDA2-B842-6F47-AF83-8D7297BAB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EF434B-35AE-464A-8743-D9ECFB201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97916B-03F3-6C43-9E35-4D8ABB5BBD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D697EC-EF3F-3B4B-BEFA-D1D47C7F6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E715E0-E132-D547-8174-164CF7EF77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2CE050-3B91-F346-A833-2BD24455F8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364ECA-1382-5E4D-A2F8-69711A0D37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27CD8A-A712-A545-A939-0C7B12F0F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F44DA4-EAD1-0345-A5B3-60D9A29B3B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18AF18-BAF0-F544-967E-C18780D837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156D3B-CA5D-5444-BD82-99197C746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08A024-4814-DD48-A038-DE1A050DD1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3D5CCB-35C8-4C48-9852-B288ABF2C2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C3D8F8-1835-3943-A6DD-7BE491A52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2A5DE8-09CD-0647-9DAB-97F6F64DA8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F98B87-B543-4B4E-9E24-100C3181A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5E9B7D-C895-EE40-AE94-543700C22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C509F0-1CC1-E64E-BB99-CE355F681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9BD4A9-D987-B34D-9532-E10560AEC2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FE3B29-92AA-A943-A14C-22F20720B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A4F700-74D9-4A46-9E74-44CDFD74B1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0DFA25-E6C1-FE4B-BA91-15CD018F26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C88557-4B70-1A4E-9D42-041FF0C16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C18EE1-5DA0-D94D-B1A2-732786B00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FD50E6-05BB-0E44-ADF8-220ACC06D2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D9E523-C81E-D44D-A800-8E33A3B399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85A8C6-8D77-CF47-B73F-8BA61F4430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90B506-6376-2245-BAE8-5138BB741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15A608-1E9E-7A43-B1CC-51EE448E62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4824EA-4812-384D-83DC-010F48DA6E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EA42CA-50A8-4C40-A880-EFD77C49F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318B54-C912-0748-8882-E1F659096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5271DB-A2E3-3743-BC35-C553A8B31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4AA122-6CA6-A144-A4A5-12FC724B08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9B67D7-692B-9C43-9BFC-7F092E660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221318-95AE-9B42-AEA9-99BDE01454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C76541-F63E-BF4D-BC7A-91D58C7BA7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3FA6FD-B66C-0944-95A0-A72D691AF7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2C6884-AD7B-FE4C-8E03-6F82C32AB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D9454D-4014-5F4E-9D06-FDA9638426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05E1C-50F0-C646-8AA3-98DADFA42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7DD4F4-2019-1F4D-AC3C-34A954AF85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F42E48-6E5C-5447-9E1C-6065F959A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F39E7D-D3C8-EF4D-8259-303436694D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E2B264-B2EA-904C-9131-D63E0F3DA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41ECDA-8653-AC4E-960D-CFEE0E4257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5A4676-60C7-564C-B286-6CF817A6F4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6DC428-ACCB-374A-B3CA-128C32C7DA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058BFC-0BD5-3046-A6D1-C9A676B1CA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A5FFEB-D8B7-3741-A152-7313E2046B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DCAD81-AD53-B04C-802B-2ABC2F1ADF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C4CFE8-BF4D-8C42-AFEA-41F82868BA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F9E0A8-F702-104B-981B-249CBC03AF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1D7055-8500-9549-9D86-E7F45DF92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4FF052-50F0-7A46-8673-92F4932E6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CE09F6-16EC-4A42-A093-9C1203FFF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D9E2D6-033B-CB44-A5B4-31AFC1972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C020E2-0385-554D-B81C-E34895097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DA3CD6-CAF3-6844-9DC1-E46E4CC8F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24EF8F-F564-6C4A-BC69-D1C9693501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013F24-FAD3-7F47-AF99-BA9074B5A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C54243-1696-1A45-BE88-458A2F1A5E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EF8E6B-CB9F-4045-A098-AE774CDED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FB8203-540E-FE4D-9092-330658D2EB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7C7747-6CEB-CE4C-BDD3-F9FB616B6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37E687-41A3-A04B-B892-65D3E822E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5B0038-3612-044B-AAC2-C31DEEBDB9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C02894-4F3E-7741-BF1E-C4CA1DFDD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6227EA-171D-C945-8F0A-13F4F231B2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38EEF0-23AC-7542-AE8A-856A33FC1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65554D-DE1E-384E-B3D4-BF884DFC1C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4A9CE1-0D93-5C49-B5D0-6A4C26E29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F78026-2619-0E43-9C1C-BA71D1D3E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4DAD02-A803-0C46-835B-F9B7D5D959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AACA60-ABE5-2747-BC62-EF4A7E2AC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4C3EFE-1DBC-F843-8D9F-EE437952B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6E77E5-245E-5A40-A05D-B456F5BCA7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A4BCFF-620E-1547-9DBF-1C6775056D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E6DBC3-728A-D14E-AF74-42601DD570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2F6CF4-7B46-D04C-910D-5C286D532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0B5022-DF3B-2D40-8C37-0D7A1F2201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DBC8BB-B99C-7040-AF7D-CB4EB6046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6AE7FC-812C-7146-AC28-5C631E1AE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F6F221-08B7-824C-81B6-8B1935A35A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436FE0-D33E-304D-8D8B-F3AB063B0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0F9ED8-04D5-E34C-AAC2-E1A13AEBFC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B227FD-9370-8B45-878E-0C10337CFA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68</xdr:row>
      <xdr:rowOff>1</xdr:rowOff>
    </xdr:from>
    <xdr:to>
      <xdr:col>11</xdr:col>
      <xdr:colOff>50800</xdr:colOff>
      <xdr:row>69</xdr:row>
      <xdr:rowOff>12700</xdr:rowOff>
    </xdr:to>
    <xdr:pic>
      <xdr:nvPicPr>
        <xdr:cNvPr id="11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7E8071-AF79-E845-9FC4-43FA4A616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2872701"/>
          <a:ext cx="0" cy="3809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7654AD-C390-F148-9A02-B94572CD1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9074CE-0490-EC46-B7BB-381A2CC18D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3D889E-11AC-8644-9735-A15D172C5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0A6C6D-AB63-B641-BE8C-73090C723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66D0EE-E0D3-BD41-9426-7198AECD6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9BB668-0E91-5141-9CAD-050881D325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091563-59AE-8B47-8106-1E0EF0C79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F4F9B0-7008-2F4D-B045-19995391DC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3DD699-CA2C-9D4B-9D34-75A100E92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36975D-6DE9-C047-9792-91FE54C5A6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3B63E7-93F9-BA41-91E1-72E27E9620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BD4CCD-CF11-7D41-9479-22EC1793BF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60D138-C600-DC45-B55F-4F8233DFA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457746-47F8-5347-A5E1-AA4F8FE15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276751-71A9-4A46-BECA-B34219C646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36</xdr:row>
      <xdr:rowOff>1</xdr:rowOff>
    </xdr:from>
    <xdr:to>
      <xdr:col>11</xdr:col>
      <xdr:colOff>50800</xdr:colOff>
      <xdr:row>39</xdr:row>
      <xdr:rowOff>0</xdr:rowOff>
    </xdr:to>
    <xdr:pic>
      <xdr:nvPicPr>
        <xdr:cNvPr id="11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864E84-E6B5-184A-885C-618B81BA2E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1087101"/>
          <a:ext cx="0" cy="11048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2B1CE2-6BFA-2044-8C23-DD90B853F8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571C05-79B8-9B42-9366-40C96BB50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F57A0C-9BFF-9845-B790-7E00F5392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0E3489-89A1-E54F-A24C-8324A4F3E5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2F09E-B424-2043-9F74-917E1D4ADF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3126B1-B70B-4348-BDA7-9509372AC4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592227-D59B-764D-9ADF-A58C287FEF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749439-6AA2-2841-8ECD-E33EEE8067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AAFDD1-5593-0F42-8182-E91D76552F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C82B3E-D26B-5D47-BA0D-4B111253A2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5C499E-90D4-0B41-831C-A1A95EF1B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4967F2-DF69-1A4D-AEBA-5CA61256A0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C7A014-64F0-C04C-8315-BB02BBD848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1E580C-22AE-3C4D-A117-A444CB9AB8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1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09BD84-2442-C445-9760-D11BAE049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9B34FA-1000-6741-AB42-2FA85ABF0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B12675-0E7F-864E-9CDD-A65511AB7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24103D-FD80-FB47-A656-364CD7B06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F009B7-4CCC-1D4C-AA5D-4A28B44C9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A035E6-E79B-6448-82F6-95C25706F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F16A02-AC41-1446-B774-8A2EF390D3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DA12E2-8891-4F4C-86A0-8716CE65E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CCA6EC-91D1-C842-95ED-866CE9CA2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AAE827-9539-984C-843B-873A78BC4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77ED3F-6FB9-EE4D-932A-406EF054E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3F2FC1-0A4E-2442-B788-27092AE7AA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402D21-1DEB-3048-898F-BF10A5C1A2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EBE93-2236-4941-93B0-31C86EE17C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C615C0-FEEB-E54E-9898-2F5B1E2057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AAD9FB-21BD-634E-8B84-CF72094AA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1A4C68-570D-4346-9EA1-75DF8803C5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27FF2F-AEEE-3B42-A6EB-775EC0F884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546A68-BD37-BA41-8BED-D925FB3E1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19F075-034C-D54C-894C-E4FA7C835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5A156F-A644-094F-9DFB-D6C40613E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5F1B30-83A4-CD47-BB3D-B00842877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60017A-CCB5-EB48-B737-BE94834B6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20B7DC-1A0D-6748-8E5E-FE7AADB26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713788-7707-6545-A71D-F41D023C1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9FE8A5-2682-3A40-A07C-9BC564F1CD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92A6F0-7FD4-BE4D-8D08-3CA8B8EF39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60850B-E2FD-8A48-8EC3-5426004AB1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A6B929-6D80-6146-B244-6EBD4D7B9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C24B93-1629-9845-84D6-3633F731E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BC9CE6-C6B2-C347-A959-73D40BC1C4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3C000D-F901-E146-8719-8C2FD1A32F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1402D5-00CA-284C-A4DC-7B9274CFA9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A0D2E5-AD50-E043-AB9A-B6D471A798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96ACCB-419B-D748-A343-FEA36456A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8522BB-81D4-CE41-8BF9-0FAF7FBCA4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50EFE9-9C8D-EE4E-9CFB-D46E0332E6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EE2AF5-8FB9-4944-B6C9-2B6CE57F11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E8E328-7782-F643-8E96-B8BDDA7D93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36BB32-6AE4-3C42-8C70-388410588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BEAC7F-6D41-3D4D-9915-21CD68488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7BE1F2-60D0-4945-8DA0-BD6ABE344C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B91E00-7E52-F342-8052-C046E89B8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CC45C2-7D15-B846-AA89-12DDD404B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D181B9-7DB9-0E40-B3D4-F0A03485D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88B746-68F0-3241-92DF-D38044907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382590-9220-5F4C-8A44-21619CB848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04C0FD-D875-6340-A8C2-44B32C4C1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E8074E-918C-F24E-A662-5941EB6D3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32083E-6DA2-BC47-93A5-F43614C754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B7CBBF-796F-8142-A27A-55543CD43A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AC6B4F-5E2A-5B46-9811-2BFBD43A0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A18CAA-24FF-914D-9823-2D5A874635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5069CE-BB82-2742-A298-F3FC27B9F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B6231D-4BCD-4A45-8D3D-2E53B71912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385539-8D34-A042-9B6F-3E9BC64B5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75B084-3B14-D94C-B7E4-F340DE797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43758B-CD83-2944-95A3-B8B9E222A0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78D06E-7E61-2043-B8F1-F7A73BBA6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C49423-0275-A84E-B711-3EB424E049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CC7BAA-ADA7-EA45-B28C-1D1D385C8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37BB2C-559C-6147-83D3-60D8C2C15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352354-6C36-104A-B2E3-597678DC6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94D620-C664-9141-A2D4-5194A45F70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EC27A4-EC68-954F-91C9-38F4A65B8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7CA9D5-6B0F-A943-99BA-2592160EA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BEBFCD-EB97-A84B-B363-65F0366BAA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6F6928-B7AC-494F-B1C0-4138B1021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76871B-30B1-454A-9B56-37D7D1458C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0E391D-64BC-8C40-AE71-143117A7D0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9BDA2C-13BB-AF46-A08D-1E8CF6E8E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52C38D-E382-B546-AB1E-2CA572D86B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252464-9AA2-1245-868F-C34DC254B1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A2850B-7A02-0447-A7A9-D8BADABCE6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6D455A-56B1-0149-B761-4E375E855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E44715-35E6-A54D-A768-892888A173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C36811-68FF-7348-99E0-401AD97B5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4A605A-85B8-D442-8138-9CBA97BF1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DAE5A4-8103-B04B-AE47-9458017BF7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CFC722-7B3C-F14E-9907-B7C14BC577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049C00-0A49-5747-8805-32011A2B2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735DAD-BD65-404B-AC0B-5FA94DD0C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C3A75D-DE3A-4A49-80D6-C58E6BAB0B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31E60-8278-D841-9415-0D00B44D8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342E2F-9F6E-974E-9175-BD3AFA194A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44770-5AE7-BA4F-A32C-74CE7F2CDD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4B6EA7-7DCD-CB4D-B266-BC5BD8F73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0F2139-EA6E-D34C-876C-4A5E5120E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40F436-4020-424E-890D-0A8BADAF65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F0E4AE-1352-DF40-8EE3-5A49E75B1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8D3DBC-FE02-1042-A5FB-DFE415181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E2BB9D-956C-DC47-8CB1-D91162DEC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4AB56E-1F36-7B4B-993C-491921D57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C6A598-218F-7A4A-A139-AB81441F8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FE53FA-668E-6B47-87D3-AE12DD4DA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595431-C70B-6846-9772-8A381A37A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CCEC92-86D9-2A4D-A823-0C999220F2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39439E-4C38-6B4C-9766-3E3192F073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780620-7AAA-C245-92AA-51C8DE5D0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C42DB3-EA8C-7F41-8029-6ADF653542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85DB22-5525-1945-ADC4-16B583F90E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1152DF-2C55-D242-8666-735CB48A24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242F5C-6682-9C40-BE3E-E2748830A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07D1AF-34E1-7A41-B947-3D99F0F8E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6A0C77-07E1-5846-8806-ED7DC6B8E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4C8203-347F-4940-8F6C-8ABAAAEDF1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A61744-8119-0545-BFA3-A0ABFE7172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317D24-0DE4-9143-BF64-E7FA6E528F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40</xdr:row>
      <xdr:rowOff>0</xdr:rowOff>
    </xdr:from>
    <xdr:to>
      <xdr:col>11</xdr:col>
      <xdr:colOff>50800</xdr:colOff>
      <xdr:row>41</xdr:row>
      <xdr:rowOff>12700</xdr:rowOff>
    </xdr:to>
    <xdr:pic>
      <xdr:nvPicPr>
        <xdr:cNvPr id="12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BA348A-056C-8E47-BD44-516877DAB2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12560300"/>
          <a:ext cx="0" cy="3810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921FD6-FCA5-D243-85B3-90061E98A4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C79D08-AAD9-4D45-B61E-043949AF2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DD54DE-E731-674E-BA34-F390E2CD0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75C6E5-87CC-4148-8932-FA26EFF73F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2F2251-56A8-064C-AD19-B395D09ED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A888A7-6B03-B648-B6D5-C3D6879E2B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00470F-E556-B049-817B-7A2AF3C58F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23D5FD-3561-884E-9038-AA93E1C5B6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C92353-F24D-6545-A8E1-9288553D76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D8CC2C-CA49-744C-B4C6-4F6861759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6DB854-4635-CC4C-B3DD-79E652B2B0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7F0595-6FE2-2940-ABED-E600EA4BEE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DDDF01-FB26-D04F-B4C5-D77EB55000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520416-F203-C748-B8E5-D297DBE38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5DE965-1312-9D4D-8FD9-D49350164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0080A4-325E-E346-94E8-1D77D5E1B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475D00-875A-CB4E-A603-4690AA11A7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4D9743-7141-BE4D-86D0-5585AC0988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8A6626-A664-B144-BC28-C8A9F3587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37A084-EF29-FE42-B8E0-583AFB0EE8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26989B-42B0-E449-8CE7-B6C7A6E456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A024DC-AF96-BF49-808C-0155A868A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0E88F6-E811-2740-9224-B49B4DF3F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2AD6B2-41DA-9F4C-B959-984910374E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95CCF9-DF60-CC47-A60A-F09C4D29BE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427DB5-B8C7-AC42-B899-D7F73924D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50179A-545D-8740-B381-BAC821BE6F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20467D-BCB5-924B-B717-635938D741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CFCF3B-1631-464C-B09C-8B327AAEB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4BC171-AD5E-7F4F-886B-7DD09D04A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A2700C-EA25-EE4E-A26C-83D643C87D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DA2F82-748B-E842-A83C-0C9A8CFFB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25748-F504-9444-B34E-F6AC50AAF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1F3EAA-EF7C-BA4F-8A61-6A4BBBB51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70</xdr:row>
      <xdr:rowOff>0</xdr:rowOff>
    </xdr:from>
    <xdr:to>
      <xdr:col>11</xdr:col>
      <xdr:colOff>50800</xdr:colOff>
      <xdr:row>70</xdr:row>
      <xdr:rowOff>12700</xdr:rowOff>
    </xdr:to>
    <xdr:pic>
      <xdr:nvPicPr>
        <xdr:cNvPr id="12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0E562F-EAA7-C544-964B-2FB3BFFB25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23609300"/>
          <a:ext cx="0" cy="127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691629-3698-6946-A772-F2CB0E89B5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274610-CC7C-FE4F-80A5-672B277579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67A6C4-8154-4C45-A28F-DEB7DBB55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EC1781-C552-9C47-A68C-57F289F21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F242E7-39A9-564F-97FA-FE1E60A5FB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036FF6-C63D-BB4F-878E-1850EDF2F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8E72D9-8217-894D-86F7-7563B36842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C49BDE-AD1D-6145-86A4-57654EB4D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447F99-2061-8746-9D10-D2B68AB2E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FD544B-5591-7A4C-B9E6-DB844A05AD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4FA24B-8478-1E4E-87F6-01E7527D0A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4A246E-2058-AB4B-998B-7A74AB374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C7F965-7896-5E41-9D41-449A59BFE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5B5F2E-FAAC-AC4B-AB2B-F85EA183A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0CBF22-E33D-674C-81D2-C9EC2904C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71DAB8-3D58-4A4F-A3CD-59EF8C6D6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BC3964-042A-B248-800F-D4808AC66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FD0AF6-8C9D-2346-A181-65A5449FA9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BF1562-72AF-0549-A05C-1DFFF22C2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1AAFD1-39A2-0844-8FEE-08CDB91FEC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CE4B31-A01D-B340-B0AC-EE4D53C1AE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F29B65-5412-DE45-BC75-59FB46A3E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749B57-C070-4A49-9CDF-394DF58309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1D895B-13B4-4946-B37B-1034147E8A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9C6FC1-4B5A-6946-85EC-CE37B6D754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989270-3889-A24E-8284-B46B1FDA3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33D3DC-6E3D-ED4D-B8F4-6609B605A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3DB8EB-8F59-984A-BED7-3C739EFF18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868B8A-E83E-6E4F-8648-4EA2A8626B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D6A020-DF69-9943-84A3-3FA0FEFB2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9459EC-6015-1B46-B058-7A2C3E4792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D3E969-533B-834C-AAF0-F852F0547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B14ECF-52A1-A54F-8DB7-D0521DB37E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4D9024-6DEC-9449-97C9-6928612291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84F09A-3E3E-8943-B5FC-A05E177D2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6A54BC-FFC1-8549-A2A5-8427052B7F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17E565-13D9-6544-81CF-963627CCE1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DC1769-727F-254C-A1A7-12B08E37B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BED066-305F-7D4B-A3D4-1D0074BCD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39BD84-2AFB-FB46-8C9D-00876096F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FA71C3-5D3C-2B40-B6E0-E2A79CA146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097C89-282C-FC4F-951E-FB8A2AFA5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02D20E-E85F-3346-9D43-2CB6BAC7D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FFE699-F8B4-AE4A-AE2E-0727DEBED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46A3C7-5A58-504E-88B1-8D933610F5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AE55B-5BDF-E749-9DA2-D031D915B6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BD5E5A-1FFB-E545-929C-9CD85B3CD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738D0F-5487-8D4B-9B29-2482FBA18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09F525-EB5A-E64A-9F67-B784C38E0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6F42A2-3D14-DC45-A12B-78939DCA8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047A8B-DAE4-5D44-9317-AA3C24CF51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3D1313-DE77-2147-9425-0444520A8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B8C754-D0A3-6F4E-A460-0D67D000F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7E7218-C7CD-8C41-AF62-0F61A87EB4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F73235-3457-E344-BB17-FBCCD0B389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133FA8-8217-4D4F-B0CB-16BDB02D4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2E63B4-DD0E-F74F-AEDD-6AD3755DD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770FE4-186B-6C44-904A-18BA489983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C0BB7E-5C78-2C4D-B5ED-0B87293D73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C9CC97-441F-1B4C-9B68-65A2757E49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B6A71D-8936-FF4F-9900-BCCBF8FC6C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293440-5290-2741-8EFB-FA83E4C2F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65F3BE-E004-834C-8B86-C5C0C4CA4E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54E9AE-A05C-E746-A68C-42283DCF7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3CF88F-A10A-0B42-B3DD-2B51987078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81AD9D-9C29-7E43-91C5-2CD84D66AC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29053A-5BE0-B446-8406-147A5F6083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30ADC1-68D7-AF4F-B2FD-EE48F611DC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0C7E84-218E-BE4A-A013-1B395F887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1DE7EB-EF74-1B45-9373-33C7F8ACF3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1E40A1-AC03-6345-AF67-433216C929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4B2075-F25A-D740-96D6-7AA6D41743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2B6068-D79D-6744-A8F4-33F698371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DE5046-CFF5-7A4A-9DC3-62E1C780E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F84127-C63A-A445-8B18-FE443DAF5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9D5591-6B25-E844-A960-E0A69E3FF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4F9A31-542A-F742-938D-746876266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952402-51D3-4C45-88C2-9C541FEF5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D469E9-CCCC-1844-88BE-03EDFF1848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BFAC1D-8FE9-9540-A566-19D6C4024B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4E2C5F-F9CC-0B4F-9473-7F8152A6AC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5AB066-C483-924B-A17A-1C1C5203C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B6E604-74D8-6F41-A543-FFE499C4C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4B2C57-9475-014A-BE07-0768333400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C2DC7D-7EDE-DF43-AB33-EE2A9A5558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1AA29D-C0F6-E946-9041-0D79485AE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2AE3FA-72F4-6B4D-A917-9A4A91404E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60BB0A-6651-184D-B7BA-4ED571946D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D9C483-2419-1B4D-8944-C700C0E994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5B1050-8B5C-014F-9FDB-E0D2A233D2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B11555-15A2-CD45-8054-2AE5DAB33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2FBC3C-9F76-F44C-AA22-3808AB5EC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A83C1E-5625-034D-8D5D-D4C3FE67F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14AED2-C76F-AB40-8C7D-4739C4DF5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34B0F6-3B45-A54E-A567-3CC8BBA421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6E9DD5-6577-B942-90FF-1B49F822B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5E5568-7D33-004B-8AF7-EC6A98A86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5AB20A-ACCA-A24A-BAB2-1D40837C7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070371-57BF-154D-BB08-B20A35196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EF3B4F-46F5-2141-85DF-798540DC31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F6EAF2-D27E-CA48-85AB-84D8780C4C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293E86-4006-E445-97B9-C31D1EA250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2C10DE-F10D-6840-8720-DFEF43A790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6877A2-98A7-664B-B48F-A670F41691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74DC3D-57E4-3343-B1D7-7CFD5D38E5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081CF7-6E67-9847-832B-0514CA0DD3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1ABC18-F222-224D-9CB1-3B51358734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FA65B9-7841-A945-ADF4-6C252D9FCF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62257C-E118-2F45-827F-F6106E6477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10BE57-9C6D-2948-B62B-1646FFCB38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11EABA-420F-E74E-A65C-60AE60D9BB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113EEA-5AE9-3540-AEE8-BA55BB274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2404E8-4F5E-4B44-A743-E5C0C4282B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4BE994-BE01-EC40-944C-0D2E850ADA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5F8138-9E92-464E-9751-441BE38C43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3C82E5-5321-BC47-B502-E5F79B1B14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D7F420-7D0A-CE43-AABC-79B3192EE6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FDB6AF-D8DD-6D4D-8218-EFF6083F23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D9857E-9966-D64A-9930-D1DEB846B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65CC09-7A93-9741-9132-775CC2F1E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0688B1-7FD2-2F4A-807F-7A4B87C80C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D55291-5D99-5E48-86B0-45C9BAEF8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06C4A1-A305-A54C-AE9B-7D4368277C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A7A18F-A0BA-714A-8787-254B363177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66DD7-1692-214D-82E5-1CC77094B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41212E-7A59-BE49-8F55-9E72A631A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D46891-3599-6449-A96E-9777A73AA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74C2EC-505C-414E-85AD-F644A70420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7D760-903D-1F4F-98B8-5E76BB428C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B672C4-8395-9747-8993-44C4A9012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852C3D-FFD6-3741-A8BB-7C66DC2EE5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EA9C36-1107-EE4A-B1D3-478DEAC84D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27B3E1-78C9-0549-A501-D87A0E86F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087939-37D1-1147-A0C9-3C94025B9A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57C05E-5430-EC41-B96B-1A43F1DF2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078158-4D82-AA49-9A3E-95134FB71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476E70-4376-454C-9B8F-B1014EAC1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41A000-825E-A04B-B158-57EDD501D2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119285-8603-1541-9FCF-CB83E0C6BD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4AB8FD-AE14-E54F-AFBC-9196266D30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954D40-DE52-3643-93F5-09CF44A4C9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4A528B-5B75-3142-8DE5-5197BBD6C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520980-8FF9-6C48-9CF6-295FB6936B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47655B-3EA6-614D-8A0D-96E6BAF6D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75B600-5EA9-814E-BD89-D1D364D61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21F2EF-F96F-AB4F-8A62-277CF66642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94BA95-3D1B-F344-B955-EE669C1E98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325010-52A6-5E4D-9347-09597758E2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6128E7-9866-3049-AFB6-C24F35856C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1E8FAB-EE68-3F42-B5C9-AA04679BF0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D4A9F1-E1B6-4A46-B99A-63E822C8B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DECDC0-AA5F-EB4B-A45A-3F606B3E0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DCD266-F31F-E34E-9DA2-EDD432ECA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DC04D6-C80E-2A49-B243-495590F5B4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5044CC-DE03-4B43-9A72-4C058BD2C6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BF2BB5-F54D-6A43-917E-71BFA9441D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D4FC5C-5D7A-3540-A55F-4D5EF2DC9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E847B0-CD22-F741-9081-2D93E3FB1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1FCC21-DBF2-EA48-B651-2BB6EE54FC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5C50DD-04D5-534A-B12E-01D025EED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A3970A-43DA-5E49-9F05-776227C95D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8BE18E-BF6C-8A4D-84B4-FA7A58B377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F8C378-9376-D54E-BDE8-B32751A343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42AA55-4087-D940-A68A-3BA90AF904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0F5278-8938-9D4A-AE81-9227F1446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16E983-DD04-9C46-BE87-BC2880B4F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0AE4EE-7E9A-F74C-A7E8-A984DAFD8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E66DA4-B669-7A44-9DC7-3DC45B466A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9219D3-1B25-DF4E-BFBC-699CEE1EAC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58A1CA-70FB-3D4B-A3DD-AEA20CFEDF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E11401-7371-1D44-84D0-47A8330A7E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CCD5C1-5357-254B-B239-73AE57589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B178C2-1D3D-584C-8B13-D1128CB73C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34629E-CFB8-7646-9403-C0F584EF5B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59840-8669-694B-A8E3-832FDC9109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9E302D-860A-D044-BD4C-F4A8DC3085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2683FB-678B-204F-80AA-FD3EFBD11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43FAC0-9907-1E49-BE59-C51E23FC6B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BF393B-562D-8E40-A68D-CEBDAD84ED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2388F9-A9E1-AF4C-AC01-D893A3885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1111B9-8178-6E47-9BF2-C735F7FC75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13A534-955B-334E-A7E5-7593DF397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0D4678-38D1-BC4C-81DC-2ECA52B90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FDCD6C-6BB9-DB40-8AC0-7B80AF475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943F8E-CD22-1D4C-A1D7-ED6CB7A347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7166ED-EA70-334F-9366-92023F326C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E40114-A73A-2849-8717-B4EC280F94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30A14F-80A9-B74E-AC4F-4765C23BB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CC42BF-8EB7-B74C-9885-5A4690D75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97715A-BD89-314B-AC35-45BA7E3D9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3A174A-5CDC-9842-8265-2B8AC7B06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4B3956-002F-1C49-938E-6D1FFCDF3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9EE8CA-F992-5645-BDA1-D7F069F716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2766A8-70D5-B24A-951D-AAB2EE496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207067-1B73-8C43-B3A3-AA19AC19F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1D6545-9593-734D-8B3A-E97B1D67F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8ED81D-7BAA-DC4E-9697-2241A32578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190E05-7CD1-EA4D-82FB-08F70356C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AC0289-CFA3-7A49-ABBE-E11683711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5C017C-570D-A54A-BC14-1EB5946D8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F8D9C6-D162-6941-8985-263C3CD2C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8DD9D7-74D3-0A4D-A186-002B6FE862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2E02C3-F7FD-8349-9D57-A2BFCEB39C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EA9DC8-6C1C-BA42-A79D-7E1F8E2993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489DF1-A52F-2143-AD32-7975C19E0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AD2D4F-9901-8D44-82E9-3FEDFD25B6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FECAA1-FF9D-0640-8129-43CCDA7CDF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FD0E00-A419-8E4A-8862-D2930B553C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2AE50D-A98A-3B4D-825B-A046F3A562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0D09F1-7D02-4343-984D-AE2B436A80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CEC9A7-6A6C-3240-BBD5-D06C6847D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AE7901-9DB6-EA43-8C10-AF96479AD8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26C1EA-397A-D049-9C0B-4FCEB61A98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C6571B-3D97-CC4B-BEDA-011F80B79D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509D9-4749-F14B-B28C-99AFBC8897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A1989E-A4AA-AC4E-8B21-7C57FC949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D8CACF-DEED-4248-8B1A-327E6DF8AB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1380AB-47C5-2F4D-8C73-6E80258C92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EE44B-4F4E-9E4F-82C4-DECC4891E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E15E4A-D6D6-1A45-AFEA-7B4C3E132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BA8B09-2C84-3349-97C3-8879F4BEAD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A3C55E-F1A0-7441-926C-44B63A5D7D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DF1F90-FFBC-0B4A-920E-906AA28EC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C44FBB-6DE8-0241-96F6-1A38F7F9D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0811AD-49D4-0441-9463-82583A3F4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22EE06-84A7-4941-9E10-35CD7C88F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474038-22A0-4443-A675-EC6A6D88D9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42BB23-A358-9A4B-8B5E-7CC07A0462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B8B1F-20F3-4846-8FE5-0283CA74EC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0B17B3-B278-854B-B28C-C4BA3F07C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76AD7-8883-624E-B064-1513494EB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07BEC6-C07D-D946-9EAC-EF10F33A03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1C79D6-5198-6E4E-AB5E-08D9EC857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49AED6-7225-D442-B377-385BAC00B4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86738B-C179-9F4D-833A-FF1CE68398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C05362-BD4B-504F-B47E-FCF6BF9AE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FE35F4-B2EC-124E-8BA2-4B0DF08EB5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8BE644-B746-CD4A-A2E8-18C65A6606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308317-E161-B54D-B162-1647ED43F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74820D-FCB0-5447-9CAC-0CDC4D5AD7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A1161-71CD-3346-8A91-CFED09F0F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2C1726-1F86-394D-B405-B7CA549E6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BC486B-0110-7945-9538-D96892EA1C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C95125-48AB-0042-8EE5-14F8B92DB7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179837-0C13-F245-8A0F-A029F2EFDF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DA4947-E65C-514D-831C-30E9CE6E7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2A2FB0-0660-F044-B6D6-B33CCBA104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F8DFBC-8D82-1D4F-AC8B-45028518B7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959C61-EC78-F844-B4A5-C8B0ACD3F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9F0DCA-D4C4-1340-ADD8-D0DE531745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4B2621-6F9D-C741-B3D4-22021CC034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35B89F-3049-9647-89EB-52EB916E21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F00A2F-D81C-B248-9A65-D6E8E65D2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D28E5C-A0E9-8549-981C-EC3B5908E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DCB32C-85BF-D94A-9A2D-B5D4F21E7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63AF7D-79F8-A245-ABE1-5E4F08B34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8AC5CA-6A5D-594A-9D41-7338075A0F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EF5E69-97AB-3B47-BA6A-778DA7A01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E44B0-F58D-DA44-8D13-DA3FF02F6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CEE00E-5B44-5842-BD3C-7D42190DD2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08CDB9-544C-0A46-8AED-272DA281E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526C8C-AC63-7640-8A21-972D11F067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4190C5-B6BE-0148-A1B3-BD14E03394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E8951D-95CC-134B-A97C-4428348BC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B2BC07-F987-E941-94AA-856287B6E4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AC4490-1D16-334C-9700-F46AB9F199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7371D2-00D9-0648-BD7F-D15B7C5FB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621C9E-1B3B-DE41-A06C-14F75E5CA7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676BED-B6EC-4447-B65C-6C046B0426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C111A3-D3C8-0C4E-8160-F5BBBCBC9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18085F-0A8C-C64F-BF4C-9A6343285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916363-A798-354F-A764-E3C1CD971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1B9B94-5ADE-6146-82C1-3E1CB3E8F0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890A2-76DD-7C4D-82CD-BD042113E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483509-CB78-E248-9241-0C5283728C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61A467-724A-F745-BDD4-6DB1843CB8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BECAEE-DB02-8247-AB84-6482495E8C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6F438E-07A8-2E47-8BF8-F92B19A2B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3FF3B9-BB8E-6840-B153-323744D481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3574C7-B766-0845-A1F0-A38B3CE84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CC1559-1FB7-E54E-A4D8-15DC6C842D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BD5AD1-866F-0D4B-8C89-C3051C3105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864881-497E-E846-A2AA-800C2D877F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91D1EA-0854-3A40-8A7A-1ED3319255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965380-04CB-404A-BD93-44A66AA893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8A1E40-31C5-9E49-A651-ED6F89DF5E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C753A-7B54-434A-A382-D4FB6B4C6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455AA5-C68A-6E42-B16D-AD0B2F33B2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8D9CCD-9040-3845-9226-3F0746A029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BD456-F20E-7546-BCE9-259742C234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BF530-16EA-4A42-AB12-5D6D61074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C0A934-EAF4-2D49-AD13-4D62F745F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615C9A-D5C0-5941-B2E9-4906423E71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F750AD-28DA-1742-9997-0611E9C163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CF008E-C09A-5042-9660-DA6F4014E2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35EA38-F0F5-5E46-A40F-090FA41E34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356950-B1A1-3D40-9230-A6340048B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838617-3969-B641-AE65-8738F5455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C63BE7-C778-6241-A2DD-57FD537578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9F02AD-43CA-434B-B82B-AF5B6CD72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991AF-2467-A344-8FE7-727979FEAB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F835F0-251C-3E4D-9227-3397332682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97C4E1-31BB-244B-9CC2-E031FFA81E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43DE95-AC70-114B-8516-36816FD669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A42B09-7A64-C249-9DFC-AC253EE34A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57FF69-5F9F-EA4D-8C46-83FEF0C1BA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B2BBFA-4A83-7E4C-AC15-607A062A69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258AC4-2FE6-5443-B78A-C371DCCC28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B79A95-1E17-B642-A134-8779612082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B7451D-E699-1149-92E4-4C4F4F1209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2F1FA8-02BE-5041-9ED9-8A0AD68B3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1BCE08-E03B-DF44-9735-82A8E26FDA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4E4B91-6E12-2F4B-90CB-F7CF319283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BE834B-B9BE-9044-9FA8-B1A0CEAF10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1EFAE-C301-1A40-8ACA-E07D9EBB2E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75B29A-0534-2548-9103-8668101DA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6AA4E7-E026-A942-8FC5-CC7E7D3AC0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89C851-D952-E146-9D58-3E6FB99A9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358336-FD49-D44C-88B4-A111B0F0E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BBAE28-28C2-EF4F-865D-EB749CE79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00831E-8CC6-2743-AE0E-1BD2A5B630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62509A-B2CA-3E41-95DD-AB1484D3B5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7E736F-F053-C04B-B891-5B55A8CFF5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612EB6-45DE-0B40-B340-3DDC3ECC93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46BDD3-DB72-4A47-8D11-D9FE7449D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A5C39B-1D32-C64B-88DC-AEBE988AB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FA6199-7CD8-4C44-9812-94251285D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784A4B-5A0B-B749-BA58-2CA6DA3649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19AD76-D9EC-2A46-AF23-A6E0670092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B01CF2-D953-6044-A355-3179AFB16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10730E-8CA9-844B-856F-91447BD4C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F42661-EAA9-4D4C-874A-89691B3EF9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1B2631-BE82-8B41-B9F1-49128EE47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EE87D5-5A22-FF4E-860A-6EA646FA3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388E98-8733-6342-9ED0-EAF4D4EC0A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E6041-4CED-6345-ADA8-735F2C4562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1F7FB5-4D8C-9844-A5DD-2C228900AA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24AA61-D8D8-354B-AFE9-C354EAE592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770A41-AB0B-BD4D-93DB-499021FA1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C629C1-3D8B-A646-B670-418073607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7F9B8E-44CE-BD41-8174-BBBC415CEF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E78BA9-328D-D04C-8BA6-B8DDFDF6D8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51B843-A01D-A643-B9BB-F57AE81A3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1B6F5E-8083-C948-8B81-90D7BBEED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6F24DF-F900-5044-9028-EBB3A5CDF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AEFD77-9407-1841-9C2A-6F2DC9EF9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87FA37-918D-5248-BF0F-88D4F9ACD7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984CC9-0928-DD45-B9C1-CF4D0B3F79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8AC6E2-C4F5-5341-A135-CE6A38183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15D5C1-42B4-8D40-A41B-7BC95416F9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0295D-5C73-7C4F-9BDF-07D78B271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A027FC-372D-DF40-80C0-209E9BB62D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E53A31-CBF1-9744-8A8D-14F5A7CEB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87BEF6-BC63-7545-ADAC-F282F8F55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ECB430-E7A6-4542-8860-2BD145CC8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C98D3-4C0B-1A4C-9C13-3DD6686D9C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79A70D-1CE3-FA4A-B108-075B5B9443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1A2720-192A-4B4C-AD80-D630B26B6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251131-6B8E-1B46-9236-90BB95902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7E7A9E-49B3-274B-9333-17643F5FE6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48497C-FC5A-8646-A648-344F419409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A95EC9-0D29-A349-9C7D-BD9537F5B4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C919D3-65DC-0147-9F91-FB9F4B54E1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7D3D64-51A7-654B-B98D-5FBFAA58A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B62436-4A30-094F-A011-898F069E5A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6047ED-AE5B-9645-ACB1-DB2807CCA8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EA1F05-CA02-F247-8D33-23FBD8506E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2B3945-D069-7D41-A55D-10E84533B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9AB3FE-CFE5-004E-85DC-AE0A6652EB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CDB93B-77A8-1C41-BA1C-D4746E7071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0EED2A-714C-1D4E-ABD6-28248C1B7F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BAB190-5E25-E44F-A67D-4CC8EBF320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CACEA9-9972-3A4E-958F-1656DF08A8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03B828-DE09-FA4D-955A-04130C5FA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7E4E97-6D7D-344C-A4EB-020A018FF7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F9C1EB-C9E6-A143-A1AD-031F9EC749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26E067-B109-6542-A185-522C32645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CB96F3-1EA0-F945-BD0A-099CC7294F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375CE0-4E1E-F042-B7E0-C865AA345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8D9804-109B-0640-A8C9-D98AB625A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5BCDC0-390B-3B49-A378-A61ACCA15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141B99-E4F2-394E-99CC-14A8050A5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07AF01-438E-F34F-9CF2-8C6C654EF9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E64900-D1D1-7B40-A216-A65221F7E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754C54-AFF5-5B42-AD3F-08B393F48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649040-5986-1C4F-8FDE-671005D50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50C8C9-DCD7-124D-A026-D5DD001FBF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605BB3-F5C1-5B44-A149-18A09C2A41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4CA851-9265-AE4C-99FA-156CCC481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995986-AC81-9443-A0BC-8FA896AB11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8AA863-44EF-FD4D-BBBC-398947BD3D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2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B9B50C-FEB4-2245-AD8F-D1EDC5EA30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E2D767-BF3A-3744-9BD5-1D37233B95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AF20D6-4EAF-7649-9FB8-B61C26304A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F8FB6F-CF5E-0849-8A83-16AA903BE0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7DC480-A561-5F49-98C7-49C757311A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718815-1A9A-CF47-83AD-4089BC680F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9E838A-43A4-B640-A635-B9EA8C675D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2FEB99-C7D6-B842-9DAC-BAE4F01D52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BC664C-B629-1343-81ED-470E9F5EB2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B3608B-FA59-8642-833C-5498E2FF85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1E5E36-4FB3-D444-9A2E-480B8FA0F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13D36E-7757-8644-86F0-C075C790AF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628FA1-2537-0948-9D46-CB932E9BD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2507E5-A984-C248-A6D2-64496FC3C9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3AAF84-F075-5C4F-B555-C20B502E0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EC6789-9099-A049-98C3-DDE24E5DD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765D89-B62F-4F4E-9451-6B5AFF95F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4E0D34-315B-6547-B098-A84BC6A373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51BF32-93E0-D24A-A983-9399DA4A49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C46074-E922-C140-B713-E4AF2F012F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E60581-9F35-254E-AD34-02C5C1D9A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5AAA44-314C-BE46-86FA-F262B4C53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536B5B-4F3B-1C47-9A18-D19E36AFCD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BE7BD2-DC65-8F4E-A5B3-8FCEDCC1F5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6F31D6-10F8-C847-977A-0DD1E6A474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959D27-AD3C-3949-9960-49A0CD3EE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A20AE0-7D13-3B4A-802C-E45D83E807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BB295E-6CB9-3148-BAFE-B30EA897F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84FFAD-688B-6F49-AA21-5EC91F09A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A15187-8096-6344-8BE4-7AC0DDE18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7883CE-9FAE-A44B-A424-F150AC7A68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C07A73-ED4C-814E-BC48-03F92D40F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87F3A9-B8A8-4B40-8E9E-33EAA4225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9C3AF6-DB55-1343-87DC-A015DB25A7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7EB483-E712-F048-A13C-E600F1649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053D9C-A88F-8444-A877-586168FE6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A18CFA-8A17-F946-8129-7B08C8C83E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488B07-1DF3-054C-ADD8-089FDC2EC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30A661-9134-034B-82CC-834A3F5C0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F7636E-25AD-104D-9FC3-FE29ECCA8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83EE37-2C96-124F-93E9-11B337CC9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BA866A-6573-8746-B001-EF3D1A98A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01D07E-E26D-CF41-93E5-85AB30A19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F53E1D-4834-CA44-BF7E-A47350513F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741020-B401-DC4C-9102-090BD75E5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B9D2E4-5CCD-9A46-98DE-4F66265E0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4699A7-A90D-6041-A43A-DEF322583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DC16A5-6F2C-374D-B442-8656BEA1C5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E2336F-D1EF-F34D-AC47-408E0BAA12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C4B9CA-12A3-0E40-8EA6-7729277E5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5CFDF8-78F8-E742-A3AA-E63E98A7EC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BA3173-B9E8-284F-BCCB-92D1F4D4A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4BD7B5-862C-E846-8CF8-2A5DE0088B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55D599-C73D-8F49-B503-C65A2BE1BC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9D8E15-0480-5941-829E-B90633219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CA5E36-900F-724D-9010-A98821E21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AE75EC-C26C-F044-9B9E-082B8905BC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7BEA2B-AA69-D242-B869-14B21C4829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DAA851-D044-9F4F-B35A-B1C245535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45BEB3-CD72-2141-BF4D-0875D4095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E3EE5F-94E4-2E41-A595-F900A06C11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845F2C-7506-9F40-9EC3-DCEE0A3CDE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04ACC5-DBCA-434B-BE3F-807FFF329D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26333A-4A71-4748-BFCB-93CB06F7B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3D54E7-5A6E-F441-AA5A-0163D3DE1A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2488E6-ECFA-3946-89A7-594B9106AE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C2CB21-580C-544C-AD25-BD23A6DD59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16EF72-608B-B345-9F4B-A9C866F501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114880-646F-DA47-BD3C-A32A853BDF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19C81B-DB00-0646-AB0F-2EAE07C7D9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904255-65AD-8C46-B192-310F8BBD93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0625C2-A8F4-974B-9EAA-101650897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16E9A6-E983-AD43-9AA6-7AA1D351A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469D24-AA6B-C542-AE5E-218AC8362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4883F5-D695-6A4D-8527-757AF8635A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5AB672-FABD-2842-AC8E-E9F0C658B1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B819BA-265B-064A-87FB-35644328C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3DF4CA-D734-0840-ACAD-BB71F8C0F4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4D5A11-7A0D-6F42-9BAF-A3BB7E828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EF289C-4139-C943-8ED2-BCE04ECD5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FD6DE6-EC60-734B-984A-B193DDD4C2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C876D1-0273-8846-877F-CDCC86F25C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440AEE-2A52-3944-8DB9-C9F733479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9A8C0E-9DDA-EC42-9738-D1271B96EF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64C400-F665-7F4F-B533-B73992157B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A28852-12B6-F44F-83B9-82A8C322C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712F5F-93AD-F740-98EF-69B5E48D74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B76ACE-D660-EF42-AB8C-28E9412BC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A4BCB0-ABBB-DD42-B8F4-112B26235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9864BB-EE60-0046-99F2-C09A2B0043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6311C2-0258-8D4C-A78C-832FE15445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857E22-0927-754E-BACE-22CD16668E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4588CA-372D-B84B-B7CD-28704E3DB0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EC5478-82AB-C846-ADBA-74AE634A79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D3ABBF-ED6C-3E47-AB88-122184D0BB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F1711F-F29F-7F44-B345-08CDBA2B14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82FFFC-0BFF-BA42-B025-98F8B2A68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AFB9C6-8464-7041-8837-CC19FC49A9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4A3B3F-6742-054F-AD8C-6924E1C33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FFC17D-054B-B044-B148-BA927344A3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8227C9-95D9-5E44-B38E-C50CC4A51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FB80DF-DBCC-3D45-81F4-32468EAD01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489863-535E-8D47-8DDC-D4DE403EFC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924528-0D3C-1241-9EC1-203918CF2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D46D31-7900-E44F-8950-05BBE3049A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2BCA87-F66F-B246-96A2-DC2841F5CB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F35C5B-8103-F94F-8425-B7147DFC7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0D0B8C-8BCD-AF4F-BADB-8638144F6D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B2D8DD-D912-CB4D-AE6E-086F346C50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385AB2-FDB5-B444-BD3E-9973AC7EA3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DCB4E6-61A3-1A47-96E1-64602549BC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DE23CF-C733-564A-AAAC-3D320DB833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17D07A-4F34-3641-A1F8-961249E10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CB37AF-45F3-5048-8E49-708F3B331D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AE433D-41E1-EB4A-9EAE-2DF320906E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0B9EF4-02C1-E145-9B9B-597D86708F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0A92E6-950A-CA44-B3BD-1C341DEC0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B135AF-D73F-E448-95B4-87D52D71B4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72AC9B-3371-854E-ADDA-696223EDBD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B52669-4A2D-B142-940B-35C63C4D4F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6C5018-5C25-974D-AF65-154333CE0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B5692B-2971-0D41-A450-C00DF9E5EB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E8CADC-A177-8441-B1B9-AFDFAF00D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69A28B-243D-4D4A-A076-A5EA9AEF9C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524CE7-51C8-5149-A2D5-5E3ACE7639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A8E9B8-0316-4C40-8D2C-3B6FDE71D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39AA02-2B1E-BD4A-BD1D-592DF57CC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1592DB-AD78-104A-9FD4-7FD461E97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63865D-4A58-8941-9B7B-B80D89EDB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A80957-805D-5742-8ACD-E8AB09B9A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BDC700-707C-5E45-ADA5-F37C1718EC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D30899-915D-5447-96F8-0F3F606612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131EBD-79DE-6849-97EA-E514BED0B0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8B4FC5-F53A-8D43-B08D-086951AE85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EF515C-AF53-7340-AEAD-B0C9389B9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B975F9-2450-DA40-ACBC-2D3E86C134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216452-1820-DB45-91F3-3A3647DC28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700094-2AF7-364A-8769-34076D6B1E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5D81CD-4BA0-7F41-B071-D7ED2AD0E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639B2A-0B9D-844A-8CA5-194354D752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8DEC24-7B94-E847-A4BA-963BA4FBC9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7F3087-F56F-6246-AE1B-F69A1318C2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5D4B85-2EE4-954A-8813-2E5220653F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5E6749-9AB2-8448-A32C-8D9A00E8D6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A134CD-7E5B-B647-8249-C3504C444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02F530-0DB5-D747-8024-363147475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986B60-5D00-504F-939B-8160B8A42C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F75017-1C3E-E846-A20C-98444EACC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354DDB-FD4D-5C40-84F7-DA58039B23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C1E53B-7610-F748-AB94-3761AB8AB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8907D7-13EF-DD4E-A6CE-63A47E073C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DCC3EC-BA3E-454C-A8A0-50B822FA2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07381F-122C-BC44-84BA-72B4BB7105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4331A-AAEE-1743-BD4D-031E51453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9A7F31-3539-D144-9AFB-D1DC85202A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00C86A-5F9E-204F-91A4-575064A748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8AD8EC-AFF2-AA43-9D03-3E35E350C5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6D26BB-76FF-3740-974D-B366026EF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2C49F8-4350-3A4B-941E-18BEF23523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B55C43-0F23-0E41-898A-578E377C0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C94B96-0AB8-1E49-8D77-CA20E41359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BC14D8-9371-DD4D-BD1A-8BDE6BA18D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F19391-3B77-E445-95AE-37E4756676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4A4C88-0FE9-C548-BC37-5D83F3C53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C2FD58-B7DD-B242-B002-9AC4A0EB3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7F8979-CE2E-A64A-B8A8-1CEE5F1D4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78A068-F097-6543-B459-35149B8CE7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85FBB1-4AE9-9F43-B624-676693F123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17CBDD-5E57-9D48-A3C1-08649A0F1E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242AE6-C2FA-D849-8442-E8C4A324D6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54B10A-71C2-424D-B610-0A161E7CAB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D77DFF-4777-194B-AC07-6D9FE7097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2A8CE-BAF7-2340-BC80-AD9841CE2F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2EB546-3F00-844F-9ED9-232B4DBA7E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D10424-8885-1641-96D3-76E78A8258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FA1C10-1CFD-0D4C-A489-8061F7059B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103FC3-0420-7F4D-9E26-9D26DECCE2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E1D4E1-BE65-1F4B-8745-EF36695D2C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7A0DBD-340F-DC42-B74A-9765C6B6D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2BE68D-AEA7-7A49-BD30-8608E6A513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DC1A00-6EA2-3A4C-8FB2-B6206DFE77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A53995-2493-EC44-89E9-9F40C841E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EA1371-14AA-3044-91ED-119AC6D3C4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B7BD6C-8D38-C241-BC20-E305DF598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64E926-3133-CB46-B8A2-5A00BCF801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275957-1B9D-9C4C-BA6A-7EFF2202D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16FF54-2E67-9E41-9A86-5B0D783AF2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3BAA66-1435-AA4A-8BB8-AAC8F08EA9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88649B-3C12-354A-AC70-292FC0DDCE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4AF713-74B4-3147-8EDB-6FC94B594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4FF1FB-F775-FD4B-AD95-06B7AD2CC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B74C19-F1A1-E44B-9CB7-9505FFF0CF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1CFB81-3DFF-964D-99CB-F74ECEC84C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A379A0-CCCA-3241-90BB-B146909740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FB8A7D-99AF-2D46-AB65-99FACCAAC3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804C0D-6C9D-0D40-927F-5B25CF08F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32D453-A726-9C48-93CE-FBB59D1E1D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9AF109-E4D5-B94B-8919-80A9376128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E50C56-E522-264C-B204-97979C0A4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752F57-4EBD-F74C-912B-0022B97E0F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BF332E-F675-1B4E-B939-394A70123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F19CB7-BAF8-454A-9950-501A04277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F87C2F-2B7D-4742-B03E-06597984AE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0E66E4-CEB1-A94F-BF08-7F6FA7F45F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B07F77-0D24-5B49-A718-14D5E7FF56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B6C04D-C8BA-914C-BDC0-44C7B60826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2C82EF-4203-9342-9F24-2A30677ADD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459591-C548-5C44-8085-F69AF35B6C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48D908-798A-9640-AD2E-9CF1EED7BE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37DB75-9A74-5C4E-A4D9-CB16A81E0B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EB8653-FA54-0547-A419-07F663F0D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06B635-9B8F-A040-A5A0-32A6C38BD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34AF09-3C17-E74C-A7DD-A7ABC1EAD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936E7A-E703-0446-8DBD-BEE2CE9CE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EFDA61-98C7-BF44-9E63-9E43C62190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0CB16F-2A9A-A646-BDC5-2D0D0598A9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6813CA-9B4D-9E4E-ADA2-7BCF16D1BA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9C11A0-95E5-6240-8A34-CF64BB772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5D53BB-B3D6-2A46-9E46-7AA39BF8C6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D02C15-802B-FF4F-A387-40AE320D0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90DDD8-22BA-5441-91C9-B7EDA553BC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FD9AB8-3432-FD43-8205-BE4967CCE5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8C8211-AAD9-1F41-88CB-A50493EC9F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8D5007-6F2F-F94A-A73E-93A77AC97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2FAED5-E4B9-AC46-A7B7-5914A89299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DEEF59-FA6E-E541-9E95-69DE49E55D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7C2EAD-BB77-6140-A4B5-DD68AA9E5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F9715A-A08A-3E4C-A7BC-715C28F6D5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CE2F30-CAEA-AC4C-B7A8-855355AEA1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325534-F6F4-A147-B1D6-74FCF3BBE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A0C4CD-F679-2B4F-B7E1-CB55658C6E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20EE05-AACF-8A4D-9F13-935A2862B7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95703D-9D9C-8A4C-8704-61BA259CB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C6B08F-7DAB-1B41-A8EF-FA9281CEC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EC18CA-CB4A-C941-90FD-DD1203D0B4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93A39D-DEDB-C94E-9BDB-CB46354D32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C076FB-8381-B040-B5E4-DD075ED4A4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34E82F-CE55-2B43-981C-8F16D5B90E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D65C7C-9272-724A-9971-20F876F292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E3BF88-E984-8347-B029-076181705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2ABA7A-9FC6-7D4F-B974-01D83ED8C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E1BD4F-239A-8642-A639-5673D15C4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10AE53-97AE-DD4B-B266-15AF12E7F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6DB237-480D-6048-A231-365CA3C70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20EC95-184A-F746-B311-D89D359FC3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E56BA8-F400-2246-AED4-65EC1E5A7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81B72A-C928-1342-84BE-0D6501B961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C1FB19-6BB2-6846-8693-3A4819FE3A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E47D32-6B4F-D542-8365-E096F9A85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9035D9-A9E6-CE45-B29B-9EAE28EC8A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D7E3A8-321B-9B40-9317-B36B601BC1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FFC4FA-019C-6049-B5D2-AD3DAA2258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5D23A4-1BFA-7745-B9FD-680406A2BD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78D064-5DE2-6342-B25B-65316B7DB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CC8AFA-C9E9-5D40-88EC-3B565A1904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D8B5E6-1A69-9D43-8004-C06DB00F06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4BC0E0-AB4F-964F-B6B0-26667DAEA3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C0B2D8-85A3-364A-9E45-3892A54F7A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D00B0-5A3B-BA45-B76D-6E345A82F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A5F1A6-F106-294D-B7DC-486E391F9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C0C49F-D052-6A4E-8E4F-F6DF5E323A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ABB687-7809-EA41-A1AC-571632E10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4A4A42-A72E-204E-A409-ADF806152F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E53DD6-E64F-0841-8B94-627ED284ED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C49C06-921C-7E49-8CB1-DDA31C81E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B5A854-3D22-0646-A8BB-D1537E5134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602810-780C-FF47-84C8-23DFCBC51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56433E-C238-8445-844E-E0CFC6A9F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581EBC-B9DF-1042-AAAB-2C7E9F89BD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1A54FE-5069-9A46-B1BD-E4A0F1FD0B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DA667C-35E9-7D40-9890-7311C06417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385452-DBAA-6448-9D51-5A619243EE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7D18E8-CB11-3B42-99FE-CF230F48D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2F6D7D-82E2-E743-959E-AA8B265BD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9C4591-A9A8-8E42-904C-21099DC1B7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99CABF-4FBA-2247-A8B3-EB8893C922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536857-6A10-9D4D-B707-3620706FC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BE0182-1E73-D844-9908-AC3FB4D9DA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ECE008-B588-644C-BA87-663624E23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2F4C95-3F54-6E4A-A254-12FE5D623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F18D63-3248-BE41-83FB-71A1E0765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808976-33B3-A546-8BB5-190D2A8FE8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FC03BA-BEF9-D24F-BEB9-11689F9808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824A81-3644-DC4B-92F8-7F4CD940E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C93AE6-2E85-DA40-A3A6-72CDC7DF58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877E77-CDAE-AF44-A095-E0C2FE20ED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43CEE3-0F17-8E41-A68F-0F8C5BE99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1EF800-20E0-524B-911B-25B3083D47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8638FA-9FAB-C642-B5B0-BE9888FA1C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B57E4E-67F5-C842-8AE8-859126D959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874511-F557-1E42-9BF9-F952D926E0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70E197-B764-8F47-8AE9-25B00367D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C86FA0-AEAA-4644-B130-AD07916CD6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1F1262-B2FD-594D-9D49-AFF1ED119E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51F669-7739-8741-BC93-0C409FEE6D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382235-5947-ED49-B019-69D716601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1C4C7F-FE57-974E-A34D-9D7816B6BB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9C6926-8D35-964F-9F3A-F68A5F998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CB4082-DF04-8940-A65D-0D9F25A40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8FEED0-63D8-9140-B9E7-EBE7C610C1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405E16-88C0-9B41-A68B-C3D7FAE38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FC60C9-70D0-1749-B1B5-5D9E412487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29B2C1-8762-574D-A85F-25BE348C6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0927EA-0BA9-1B4D-B438-AE233214A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2B70BF-31AF-024E-9A3D-99D11005AE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7AA9FE-FD7F-6D42-A432-B6D8579E6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D77815-5DC2-4944-8F18-60676723B1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0E5B40-2432-8849-9494-352A016F1F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CFAD9A-C923-E84F-8306-75CBF4465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EA80F9-831B-0644-9AE2-C31C6F0D34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FC1856-D6E2-CC4D-A4C9-DB993FD26A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5A2E3B-2DA6-9C42-BAFB-4646A21702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19D758-4844-4245-9480-5F6BC266B1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0E003A-D947-F349-B142-4BA04F27A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1E1979-B0FB-A64F-8962-B787830D8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24959B-5143-B34A-91CF-77FA438A0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28F281-A907-FE48-B28C-A4821F928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1FE281-8487-6546-BA97-855D7948B4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28122B-68B5-BD4C-B4EF-BA966E457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010630-DE7C-514D-8023-63691F23B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FC4BA1-9ACB-5448-B1D6-DF3A14E99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282175-9A11-AD46-9951-5EE51AFD15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260198-B118-984A-A9C2-A7DA6D8B6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B98E5E-0861-2649-A7BA-04C885E904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FAADA9-D3DE-AF45-8E99-7935922956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345CFA-425F-AA4B-9E44-4163102546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3E2876-9E35-684F-8E90-3FC0B70FCB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417534-030F-144A-8B7F-D7040D76C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69B698-C7CD-3E4F-BCE3-F3D65CBF6A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51E34E-35A7-4948-8A1D-230FD32CC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E0BAB5-DC5F-C343-84D4-7EDBFDDAD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59E049-0ECA-8C46-B41F-37D2F8FD6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55A010-F203-2142-BD50-F827A593B6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115002-4AD1-BA43-9B7C-8BB987DB90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B63782-3EA2-414B-AACA-5ECED91A06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5F6425-B81C-4F48-BDBD-5743ACEADF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4FBB5C-2FE6-8547-B7EE-5CFA63A21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764796-7229-5943-90D3-48A1DECE1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2A03B2-C1C2-FD42-835C-E43244E6D6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C38E2A-345D-6A42-8819-6C71324DCD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D01DBE-62A4-FF46-A420-E21F7E301B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644714-7072-8946-BA9B-688958A8B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8AA11A-D90B-584C-AB40-3DAB45CAF3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2C5E46-3915-424D-828A-9466BC33A3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67865D-C111-AA41-8974-7921779648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58C462-EF6D-914A-993F-4E5B7335E7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C28555-B5C4-464A-873F-4F9895A5D7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CE8B42-A9EE-2F40-8C80-BC06A9FB91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2D25DB-9327-B644-A941-B5F6A6389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4899DA-3FC7-C544-B8C0-599362A70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945DB6-0C6E-644E-BFD4-5C2A8D460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5D6D6D-FC4F-C343-892A-341440DAD5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F958AB-0458-DB43-A332-243E0C80C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F773AD-04F6-CA49-8694-2764F22E81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8DF9D5-D7AD-F542-95BA-28F7E9145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C33919-CEED-2D4E-BCA2-460AB22738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614F99-2B9F-8D4E-9092-1D0D055099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9381DA-6313-4249-8188-9149A9AD7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C1242E-0880-7E48-A32E-0DD67D402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AC79F8-C4E6-3A4F-A44F-92345F8579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D80519-83D9-4146-90A9-AE4226C6B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B4D8DA-DB25-874C-A79F-07D722068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4BDFA8-43CB-1F4A-A465-5C82F6D78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6A123D-5E27-6047-B854-2C060AF169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B59A00-A5B9-D94B-B1F7-1D451CA4B1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8DB7CE-4823-1D41-9B45-35C6F39E25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652022-CEE8-B149-A492-7C5F6E5F6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0AADD2-DDF9-9248-931F-0137022C5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E5BF2E-F56F-B04D-8911-666F81B2F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CD63EB-CCA6-1649-B816-3854F30B3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648696-92A8-834C-9BC9-E491851353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88ABEF-913F-084E-94CB-EB9B18040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8AF1CF-9624-5947-AB84-4E0E717A9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71A8FE-0AA9-604D-871F-3521D94815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BAE0C6-E767-F045-92A1-F28D0E457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5BB7B-4F09-B746-BECF-A4BA9E544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3DC657-9F4D-B549-9B7C-C37E61333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21B293-62FE-5143-9026-16B6D1DEE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087E4B-EBB6-9346-8BCB-D88D9276F5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BE97DA-30C9-7B42-8E3A-1B670A0BD3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95396D-D370-2F45-8E52-5E7B1B9AA2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8C2941-D206-2E4A-A55F-B21D0B6E3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1E5C4B-4778-E84E-B10D-97C2EB0424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692DA5-C391-D545-A0BA-5CD963C025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325278-D6E6-6C44-AD41-B7696E0AAE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939376-8C24-FB4B-946F-6C8418E534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30AE02-4AD2-C444-8699-B7C9B93A50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4C51DD-6745-394E-A640-E1D870846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E390A7-97DA-E249-944B-2FDC3BD33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D70C74-10CE-3E4B-BF58-9DF12DE249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0DE372-4F61-0E4A-9AED-04EFEFC8A6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2D58EB-D35F-EC47-8FAE-FAFD847532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D901C9-6D46-0445-8C16-239147BC8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0C5E16-8187-4F4E-8E96-1669C793E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B9F80-01D7-6C47-8D33-B70323CB48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7EB67E-F536-2C4A-823C-32BDF6C08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ABBCC4-00EA-E540-B1CE-72820F562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0B5A64-F440-3D4F-A5E4-77F6167529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9A0EB4-179F-E440-8DE4-7F9A73E437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EECBCB-CD2A-0F4D-9FC2-5860112F92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E20941-85C3-DE46-BBDC-879D05D94E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D06AB6-1C98-1A44-8D0B-76013B6986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96A66E-699D-6A47-B838-792BF37DF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F0B5D8-88F7-664B-9997-FBCEE2075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9BB190-A34C-BA47-A35E-430F38906A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B35B6D-6A26-3547-B97E-DE5841AD5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830ABE-90F0-174C-9693-C5E62D2369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ED0941-A1FE-D64E-877C-732951066C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787C2-EF83-E441-A584-722CF60080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B3FFFE-367A-5B4F-A565-FFF0A5EA8F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E8D8C0-442F-C14C-AA6A-0A71DAC5CF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1A493E-10B6-8B46-8E8D-CC4F25E20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540BAE-1817-CB4F-BB49-24863F1CC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835A2D-9054-C941-B89C-6A7B9B1BF9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18DEC9-1187-1E4C-9D77-264F1A63E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5D9F21-D4BD-0142-939F-DFF86AB12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5CB36A-F2CE-5649-B3C2-0DA2181B7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3058C1-3574-054A-9946-75D1736CA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3A5F9D-6674-A645-9E46-CB388E0183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D8B5B9-42DC-2D49-A3AA-FADC387D60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04E756-A1CC-3C46-B6D9-1FF435334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74708F-AADB-204C-A136-FD446584A8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387B97-C0C7-C245-B465-4AF3389FDC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B7BC61-B132-DE4D-A489-5F96952DE7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9CFC3C-AFFF-3C46-A84B-8F79B848F8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B5F132-5740-E149-9645-CC025F8A1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C2D322-0C88-F64D-B4A7-FAA40EBA1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4D1406-14DB-BC4E-99C3-CC2AB67A3D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A5DDFA-2D81-C145-BE75-D67C79FD0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A88441-51D1-E34D-BB22-39E8AF038A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77E43E-B435-5B45-A279-2F85F3EAEA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3FE225-7FE4-704F-A155-70E789415C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0C5484-AF3E-8840-BC5C-00A1595C5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061962-622A-0146-A21E-19B3FED99A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686DF7-4B7C-6149-A637-CC149669AB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58F19B-EC12-E640-95AF-7B9AE3F04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B94C4F-D030-6349-8775-B2C0A4BD8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751A78-6206-234F-9CC8-BAC107EB5B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3F546F-02A2-9340-9ABB-B6F051948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67916-CA51-264F-88DD-A5011AA35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D76C68-66F1-C042-BE61-66DF43DB5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76EBCD-589D-EA4A-9BEF-7904AB265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929311-0F3B-0640-9F70-8DE12EA7B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233012-68E8-244F-B7E6-F20036AC57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829493-A0D7-474C-AA0A-D75850D42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1B5EAE-D1F2-A64D-80BD-14C1363096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06BD91-292F-C142-AA8B-7C93998CEE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85C659-FB90-534E-AD00-537981BCD8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9EE32-32FE-8F4F-83DA-155BF5506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2607C5-70A0-4C4C-B021-EF7DDBD4ED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95606D-264E-7145-8968-136D6A3D51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6960D2-D505-7346-A7D7-3F8580F5FB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79600C-FD45-FE47-A890-D6BD258431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AD904F-B6D0-7041-A250-BBB82F135A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AB2C74-1E73-D144-B1A6-F40A35B38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B50744-BC3D-A841-9793-EF811951C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A3CC28-D09F-F04E-B375-A117B2997F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EFB4B5-1B95-E94E-9DD8-8958EA7D90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39BBC7-9E15-8A45-B87B-A4E4D0CFFB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79232F-F0ED-6748-861D-177E3B67E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DEC252-6C31-FE4B-9D68-D0CA10FF4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0BB199-5458-D44C-91A9-B58DC5D30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00E4F9-4794-1249-9307-552DDE4E9F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D34177-9D72-E34A-B3A2-71B59EE978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9EBEBB-28B7-D445-B441-A8D025E124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2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7B8B70-7C59-4E46-812F-53C4154966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1D0F7E-D321-2645-BBB1-223B24318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1D466F-BFE1-8943-8F7C-8F6824773E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A2428-C983-DE4A-A4E7-51B891B53A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19D609-3E78-F64A-8B51-4BE965E22F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C13F06-5B39-A349-96C3-4E46907BE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0BD365-8E41-2D42-9F2A-290AAB6D6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D256DC-521B-194F-952D-07F047E58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C3DF82-B300-AE49-B63B-26C1F27B7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CB8426-75BA-F546-807E-D59CC8A87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EADB45-9931-0440-8FD4-BDB992370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FB7873-7150-C142-A7DC-000C922939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FEF55-A82F-584A-92F3-DD8E95459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CF2D1E-97CC-7642-B6C0-B62539DA7B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2914B9-5D9B-1240-A383-8831D9F9B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64823A-D2E5-154C-B47A-E2A5B808A0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888D75-3A2E-E647-9CE9-1D4117015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630815-5C16-A948-9DBF-713807849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64B1DF-BD82-5949-817F-D0D8C78FC3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411550-0D2B-D649-ADDC-40FA60C89C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7D2FB6-E564-5D45-963C-7F8FA09441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72EF04-2C0C-1548-A6CB-33997FF9AE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5C6F67-CB17-8A4E-863A-B6F5680596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6CF8F9-9CC0-B949-AEFF-7368871EA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DBEE0F-7AC7-B649-A564-501CAA8B5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682474-D827-C74C-81EE-40CDB2B0DF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A96205-96FF-C940-BE8C-CB1BF967F7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92AE5D-534E-194A-B49B-6C099E1EE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962546-E1BA-BF4D-A258-88B78DD73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CAE40D-C679-9A44-95D9-D1CE08344D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9396C0-656A-3341-9500-2C839527F3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2BFC69-E102-9A45-8DF0-7AFB49377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304D4B-F733-6447-BCCD-F50452801E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998371-881D-1C41-84F8-1C5E61CBF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E1C0AC-796E-B546-8E05-2545772A4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56889C-7836-9743-82A5-FFC5158D1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C017A4-EB0B-4940-9D70-7B062AC651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D865DE-559F-CF48-A03B-73C0DD97B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233D12-3C7B-CF40-90E7-D7D4CD68C6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4687B0-353A-7F4F-9FFE-399FBAB568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B83C5F-B707-1B48-826D-7785530AAE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C32609-A4F4-7B47-B8BA-B3A941EB29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F9545A-7F88-C840-8DF3-0974DAA88C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8410FD-BA71-9F45-9221-AA3252B7F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096170-291B-6648-846E-0DE9AA8DDD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54F8D7-1B7F-F74B-B578-037DF8D22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C69ED7-4ADF-1942-8AB7-A739955680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9D2B5E-39DA-314D-9A17-4F7672B035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89385B-FCD1-3743-B391-2625509A5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66C842-2BE6-3C4F-ABDE-1C26AE96F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7111BC-7E32-5C43-8AD0-47670A92E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A03D1C-891B-9149-91FA-14B07C9CF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F540AE-B6D2-9B42-8F66-F8649B116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477992-1412-E942-B42D-3E35AAD92A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0D506C-4718-9546-8156-31D9A5F32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29F568-CD35-7644-8456-B40501C9A8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8C0A22-1E9B-E344-B2B2-534694C15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095ECB-EF5D-D240-8002-E3E208818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4975EB-C79B-734B-BCF5-413950D729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F356E8-04AD-BA4F-9858-10ECD0FA3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AF7B49-0C40-0A4A-9B5C-08C07426E7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F5EAE3-1F11-584A-8A9C-FE5F159ECC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729AA4-4887-9040-A588-B5BF9B5A1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421B99-8136-2449-8749-9B00B12564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709935-317E-DF4B-A286-EE1952B7D8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1A244D-C98C-E046-84B7-FA1085EA3B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A962F8-8246-7C45-8730-926643DA1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898330-C523-4A4B-BA97-E1D630B63F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5862F3-0002-244E-8548-E3C945AA9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F20E11-85E8-0747-9A04-75A9B7A4F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C7BF54-94C1-FC48-8FBD-3379E6CD2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449175-88E3-D64C-B906-F66645629E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B095B1-B7FA-3C46-8C92-7B3424D5BD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EBB54D-A0BF-914F-95FC-C408F448E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52DE39-2707-9A45-BD84-F370EBE77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A8122B-DBE3-354B-9946-E8CB5761A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E860EC-CE5A-ED4C-81C8-04370EC6FC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5A2CA8-12F5-DC48-BD30-598CF08A10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F216A1-127A-2444-B4F8-1453CF21C9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87B7E-F48F-5B4B-A3F2-2E833E86C3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2FBE51-7310-184B-A979-7E1AACF051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1D868C-5A45-2F47-BA43-11AFA5DBA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415BC7-E2D4-4D45-B3B7-C331DE811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CC6045-D33D-2E4D-9B1A-2114CB3964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60CF45-835B-564E-AC19-571CC572CB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5CC849-D6B6-8141-9BAC-FDAC98F82D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A3454B-332E-B44D-8835-29FC0F34A3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AA730E-6195-5842-96E9-AD6BC20959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D31754-69B0-E64E-ADCF-33156EBFAE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336447-DF84-E642-901B-648F4A95B8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903B04-7282-7E49-930D-FEB13852A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797F9C-9B0E-D048-8DBE-B498B9A24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338DAA-F65E-0044-BC44-F5D9FB573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7F2045-721B-594A-BDF9-5619700870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6A4813-34EC-6A41-B589-7C484E0799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807BC4-36CC-DC45-8357-956E99E82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99E38A-D335-B34C-B6EE-E44D68184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6BA84-742E-084A-9A3A-377AC20F2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069CFA-C94E-9749-8CE7-96479FBC1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35CBB0-E88F-3244-892B-E1A5301CE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929E99-72A2-124A-9567-A153E28977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86A706-30B1-0642-A23A-94B8673BE2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01B26C-684D-D546-8570-507D721D9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63973A-3EC3-1543-B140-B71A75C01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82DDEC-6BF7-414C-988A-A1FC0FFDF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932393-28D7-D142-8F5A-ADDF354883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94ACB3-EDD1-8C44-B1BA-C54E0C77D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4D304E-7558-3A49-8B4E-F5812193F1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BB5EFA-E4CA-D643-9AFC-E50260C577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79C61E-7376-7E46-A855-C1DDB4A0F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494E82-C090-F542-BFC6-C51B691586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4597AC-0BD1-C147-92DA-3FFF96A3D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516F27-8251-F04C-85CB-F5E69828DF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724400-B8A1-AF4B-AF76-41BEBC149A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1B3BDF-C5FF-F747-AA9F-96BF295627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AA4AA6-ADC9-3247-BCF6-6E47B1640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7CEFFD-0B03-D948-8EDC-3100579D96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CB8EE0-1CE0-BF4F-8F79-9A66B5E07F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86DA5-41F6-1E45-AEB7-B497E22EE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DB99BC-6844-FD4D-8829-6584ABCF61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5E148F-B5EE-9B44-928B-8AD8391383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CEE85-9EDC-3048-A0B1-8474F3DC5F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81F8A7-C158-B449-9226-30341CDEA5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6C1CA1-DAE6-A34D-9D84-1985D66D7F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000FA7-A5E4-9946-B032-78275B42F9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61DEE6-7E7C-8945-A0F0-8FFE1B932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40E82E-FE74-CD4A-8D5F-8704CCF22A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283C9B-57F2-944D-AB97-7D694CCCC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655E3C-4A8B-2443-B4FC-332119372F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0E28C5-37CF-CF46-BFF9-06A88E56F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5F4820-1A3D-FE4E-B8D1-091E02FEB9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F9A39A-C230-D747-B116-1DE93BD463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252F8D-C7FA-8E45-A322-598EE9B66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E7DE19-1380-E446-9C4F-9A5D02FAAC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E5EEF0-FB0A-4444-A48B-C69D858DC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BFD428-EBAF-4C47-95E9-2F8CF4E25F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418AE7-B977-1E48-990B-46C8A3751D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6ED46B-44C4-624D-9974-B5339602CD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5DF2E4-245C-584A-87F4-3EA3A35195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174A1C-5986-2C44-B1B2-632455ABE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73B112-FDA7-574E-9830-D7FF553E65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3402FD-5BF7-DB49-ACCA-A009F6C99D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2673ED-E896-4847-AD56-07378DFCB4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270B5F-C19E-8348-B472-57791C5ED6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D7B785-F49F-0A44-801A-EA20FBA045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8907F7-72F5-6241-8AE6-F29F7172F3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BEAF7B-34D9-DA4E-8B9D-479414D35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39952C-4ADC-0A47-BE8D-EEECC02EB5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1DF538-56C7-C649-BE0A-580AECF08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5D2C65-2B08-CE49-BC76-09D897C2F9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29BFFD-CFA5-514A-85E0-5C93D55E5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035C0F-8AED-A942-A3D9-E250B966EE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895DAD-E05F-BC4C-BE9A-017581EFE9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22CD58-2EC3-FD41-B226-BE571905BB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879A07-6A28-B84B-92A0-886C66BDF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3CE013-7E47-FA46-AAA0-C1BDC319A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495A23-9B6E-664A-9A9D-F5CF0D40BA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4CB7FF-A32C-E444-A662-05CFF6A88C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833DF9-1903-3440-99EC-8FE9E25FC5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0E2D03-1A6B-824B-9318-7F3AE07F6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A96211-DECF-9245-A078-9429B5E1AE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4AEE44-4F48-F44D-94D4-6B6C3F559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BCA80B-93E3-E048-B12A-E25EDD770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61AC58-3307-9041-927A-830000B5D2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82995C-AC8E-1647-BAE9-459E6518DB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30982A-116C-CB42-8F37-E52DCAEC1C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190AC8-280F-B342-A1A2-F85D049F7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DA8073-33B1-4444-B597-0DD7415AB3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D5FBE7-B15E-5743-A6CA-55D02E183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848C3D-4FCC-C846-91E7-A4344419C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1DEC4F-E905-B045-8A94-C73845D00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2BCDEF-9756-4246-8263-D92AD909CF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054A1E-3751-2442-ACF1-5CD060FD3E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97F5CF-CAD8-8846-A1C8-E3B4C8FFB0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3C64BB-2118-FC40-A62C-A5F8FDE2D3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37AFFC-7B14-BB40-BFD6-43B56C4503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52F10B-96D8-854D-AA79-5AE60126E5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2DAF84-153D-7144-8D0F-F955DDB46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CD20B8-2E34-1847-8B6A-4164D6431C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20C8C4-7D3D-7C4A-A277-A8C73EEAF4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049EE8-D958-8345-A5AB-28FB4EC38B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DD54A1-FE79-EC40-B978-D6593C2629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A072F5-05C0-3F45-8DD1-EED5D2719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9251D4-D3B0-5448-9127-BD3E1B6C5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FC11C7-8B8C-2941-8651-997F4C5424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7D4F85-A00E-8844-987B-C71E36F632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67B840-5634-EC4B-9E5A-D055815A85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F5BB25-09F2-0248-ABD6-C1706C962D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BD9A74-61F0-434B-9356-33B49FD61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EF64AA-5F51-E84F-BA52-B2E25C5822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6DF53-ACEF-034D-8FBE-197E21589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28E4A0-D66A-0141-8448-ED1181D5D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E2E02C-2C59-4845-818D-85550CCC87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A5EB92-DD98-2243-8084-BEEDB04CE6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036554-EEB6-5447-88FC-0A87236A0F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21CC8E-D64D-C245-B9E4-8E55E593A7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392C0D-72A8-F248-9162-0B058B3D8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D58C50-4215-124D-9A7B-525736DAB5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C3E074-E907-B243-933C-0AE687CB0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2F0053-C9DE-C749-A500-D82CB9DB82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868922-84AA-1842-9A42-A085A1893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D4E0B6-2117-9E4E-802C-350F85389B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C3D5F7-445C-8748-BFB6-ACCDE15E8F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4B2604-065E-7D4A-AB9D-40481FB2B9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062375-545A-D442-9640-0D5A9477AD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5EC674-7A16-194D-9689-1A6A913B5F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DC06B5-0448-FC4E-AA02-3C7ADA9489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D7C80A-A66C-BD4A-9E8A-0A8D9C7BB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30462B-2F06-C64F-882D-D54AE2BBE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EB6434-DEEB-F44F-B10B-C14AAFBC57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A4CCB8-C626-BC40-8AFA-5FCF551751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62635C-002F-7C4C-9B05-1AC178D6F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9DD7D5-ACC0-CD40-8029-5A4064FA8A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0A8CFB-4039-8A4F-BF60-B9DF1A685F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F8B81D-5F83-7D44-9E21-15C5B0F80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EC0842-8DCD-C349-A27B-B6F4469983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B65CCC-88A2-9443-9FC2-A49317D6A0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F2E6B9-6E52-BF4F-B99D-424026916F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C01EB2-32BF-8A4E-88FC-55C067C844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82B1B1-E1ED-8141-BD79-F5629D105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12382B-C8CD-EE47-BFB1-A6F43DA266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12828A-A15C-1848-A28E-AE8F6EEABB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83F8D3-41C7-2B40-B9C4-79D34AE9F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2E6A64-6D67-CB44-92EB-BE9A2C3899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04776C-072B-B643-9A83-5BD996646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E6C369-D04C-074E-A709-37295E4B01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D060EA-AB66-124F-B4B9-8D72FE6690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CF4372-F790-EA42-B9D8-9535DED30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AE5FF4-1612-DF4E-898F-52360037C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D54285-88F3-284D-85B3-1095CE4E17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20B9F1-54EF-D440-BB17-1A55DC3995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1FB7FB-E632-D14B-91A1-C0627D51FB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C6B224-88C7-984C-B7F8-8B96CAE11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7E227F-3FAB-8141-A4EF-A420E1181D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84237F-6750-0841-BCE7-71EAB2E5CC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D6816A-174B-EF40-85D3-8D1F39E57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52E63C-F2C2-2A4C-AFB0-97B754EC7F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4F65F-ABF3-EE41-A3E9-90F1C47B9F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9B2736-08EC-F748-AA33-470506A19C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542C19-8AF7-8F4D-8489-1C41FA1C07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F475B0-9777-F74A-8D0E-3B2E8A52DE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62D542-3F07-F942-8F81-8355BB26F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8726D7-D33F-5D44-A4EA-E010804DB6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37C3CB-8C7E-4F4D-AC48-E7D80A0820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3C42BC-A26A-9347-AD7C-07944263E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682FA7-98C9-C248-BF69-26A7D372F4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103AF8-7717-2B47-90EF-6424F9AC06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EE2930-D03B-D342-8439-F1C24673A1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B57DF4-450F-C64A-B796-6A47411CB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3DBF58-94FA-8C45-913D-6562AC29AA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DCD83D-0A27-B440-BED8-CA4694CA3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E411C7-6388-1A4E-BC79-58F20B0CE4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A8EB3E-9257-BA41-B551-00313CAFC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C9AA6E-9408-F848-9EF7-56400F477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506E4E-E5C3-B146-A745-71A897456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266EEF-BB6B-5B45-BB10-AF731F0F70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DDED44-761D-454A-B38C-B2CBA771C7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FBCEFF-C271-284D-97CF-F66EF9CEF9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B1701D-D2F1-AB46-AB7B-A24FC6F223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C3CF24-A711-0C45-9719-5C8964CE33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E40D34-214F-E444-B4DE-F9262DEFCE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B96786-AA98-F34A-947D-63923328D2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7CE9D2-D450-4C46-9DF5-57756C9038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331F15-ABAB-024D-83BE-7992D19249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060E78-3382-9844-810A-9FB7EC21ED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D9B760-13AF-E44B-B04F-A07295EC21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E00AC3-EC8F-A447-8A2E-52E4957665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B6E80F-FA10-8A4E-A98D-566166273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DF2D27-A3C7-5C4A-B205-AB1F50FD04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9A80B0-E4FD-044A-8598-512ECEC702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57C448-0C53-7641-8D8B-4997FCE84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0EB141-B6C2-C14D-B02D-AD45D39FA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14363F-3DD7-5644-8426-72E9EA7068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C78FBF-CE66-164F-885B-19094EC6A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49B71E-986F-6644-A95A-70FFD9FAB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E497E7-F255-7B4A-925B-C66F1F4A0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FD3819-5876-9246-AB55-111491B6B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46125D-6D76-5F49-808A-9C09B38AE9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F816DB-62AB-CC4B-B1AD-2B4ED059B3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20AF0C-D56F-2144-8E22-807B34856A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E57E5A-56A7-5741-AC7C-71F13584B4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9383A7-D858-2749-B1F6-A5781B6DA0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AE3714-4AF4-A047-A7BB-EA3BA8057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7ABA76-53D8-7142-86AB-C98875F2D2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5B1EDF-8DA5-BD46-B6C2-D6ECB64BC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06E9ED-5EFE-0C4E-8F92-B4A3F980A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CF1C63-1E30-F74A-A04C-E5E4E1D8F8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C3BF29-6A18-0141-9C50-0D17C794E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ECFFCA-9557-2B48-B078-01861FA162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FFC794-752F-2241-B485-A68949868B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69703E-0E99-1547-A47A-BF6B932178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E0DA7A-C1F1-824E-8773-D8C5AC8F02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699CF3-5504-CB43-9F5E-01F6D3EAAF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8D97AC-3E64-6F46-82B9-2C67C22F22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2CDF68-7E0A-174A-A6C2-4D657EC91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CD85F7-6A0C-AE40-A0A3-D4D07B18F2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FCAC13-79B5-CE4B-9998-5EA18C84EB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8BB534-33DA-944D-9EA1-E3A8185C08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2A4BCF-BF81-614D-9A07-7A7D90A09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8551E8-D104-B34D-8713-F58BBCB8DE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75871D-3A1C-8D40-A507-6D0DBD0CA5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77B291-EB06-854F-B2C6-1CAB44D1E9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AABBC9-F551-474B-809B-E78E23121F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E121ED-B625-414B-BBD9-6FC39C2796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0E8516-4CDF-2241-8AA1-63D0504C6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35D1F-BF9A-0F47-8326-55EE23A60A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1743D5-6BB0-054B-84E9-A3FDD0B175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9398A6-F4C9-1346-AF06-8B7CCDE601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2A258C-B874-0E4C-B44F-076A33435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DBB039-AF28-E645-AD96-BE3247B565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AD2A5B-96F0-724E-8F90-4BECA41FB5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6D205C-CEE6-DF42-8F9A-9329B6495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A69A2D-AB95-0843-A831-495081A33F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EF81D4-8A39-CC43-92F1-667C8FB247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A3305B-7C0F-D747-BB02-9033AC663C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358C11-0694-C140-A224-62A3AE819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F9501F-CE00-0A43-B135-989728F876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EA4CBB-C0D4-034A-8D4C-400FFA2A2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8CCA10-B65B-6E45-BF1F-A63C7A4CC5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2DD00F-C6F4-DE42-B2E7-1AD069A0CF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6D9506-8BC7-FE48-9578-6581FCF62F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2A29CB-D3A5-6842-B099-0A0529FC4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82FB51-2362-9E4A-948B-9DC5D3921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7A8DD9-576D-BF44-94A5-08F897B18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0433EE-02E8-4148-B337-A246BEE655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A544DD-EFE9-9043-A1CC-01F5ABAC30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7ED1E2-179A-9743-A660-8A4FC304B4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3E4483-E1A3-F644-9747-55C9D96405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E9B1B1-9788-3545-8D4E-979E45F18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74DDDC-D113-E94E-903F-71DC39F313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EBEE12-63BF-3546-BC8F-E020D3B94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89D5C5-F516-D847-BA16-FC18676D83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322260-3643-C245-BE70-366FF61A5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7DFD38-1EEF-AD47-B522-70037F39C2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7841BD-127A-644F-8BE5-BBC069408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0F6A82-5D2A-A041-9FB0-30C2ABF75D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713C13-0FB7-2341-B486-D43E384722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640965-700C-7D44-8AFE-A3103526D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FD1742-BA23-6144-A0FA-11B86680D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6DA20D-C519-3D44-9350-3612891017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DDF858-7AD0-0647-B756-E8DD85D91D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955A9C-21FD-ED42-BC6A-5B0C2146F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92A347-13D3-AE47-A4B3-E18B86104C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0B4DA6-A673-494D-95A1-AAB693981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DC83F0-7108-CB40-B383-C5B591ADE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FAA77A-4265-A94C-AEE7-BA00075EB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013959-94AF-2A40-83CC-3A49EFF9A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A1BBC3-628E-5042-BDAB-E05A8BA21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150CB3-CB96-C442-B3FE-333E83124A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9D7EE7-BF45-D04F-BE07-FAD747114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4E158E-E6B1-2B42-AD82-816010AE5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FA53D9-C476-C440-A5BB-A055B1D284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AD4553-4DD3-6845-9517-986354F8EF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42B771-C8A2-2A40-8DBE-3CCAF035DF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F3F549-1AC6-764E-B466-CE26D69427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451991-727B-7644-A217-F154B30451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94FE5D-138A-7F45-93A0-DF7AD6F3CF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903AD7-4F17-B645-9270-6FBB96798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83A7B4-89CA-B346-9773-499358DA27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5E3925-F72E-CC42-A038-E4D5C4AE76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403D74-2831-DB4A-91D9-85B04D8320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C94417-6BFC-0541-9E6D-37C25B273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601AD2-7F5C-A246-BAF7-8915CD33B9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95DF06-AF6C-3C45-A510-52D424DC5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F6B2AB-961A-BE4A-B6FF-58D3B8E34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DC756B-BCDF-004C-A462-058483E2E9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354B9D-80D4-6241-B101-951ABE9EA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738341-E057-C347-84D4-F1A9CC7F7D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A97331-6CAB-EA4C-894B-9F4F9A450E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E6C7CD-E11F-1948-9AB9-060279EDE8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B7DDCB-E83E-C24C-87FF-279B4B6F05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BE6D1C-5483-BF4E-9B52-DCDDE40157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E75E10-1A41-4B42-B767-BF36F2D0A0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E1E3E3-EA0D-E04A-BE52-22CC7EA3F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011293-27A5-B943-977F-F74A22F93C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E8D0E1-55DC-4F4F-8FDA-56355FDA7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E5F831-9D02-6F48-8A09-9A5570DFA8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20F716-EE09-094E-922F-C8FDD4120D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8D2A15-1AF4-6846-9AAA-317236E26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892058-642A-0941-9374-0810EE6DF4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EA5A1C-25B8-7E46-BB28-CFF3861B4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6B107B-3FA1-9549-99FB-A6BBE34D79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373A6C-E18B-9F4A-86E8-2FB42D655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2DDB56-36B4-D04E-BF1F-B96E7860F8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BA27F4-B02D-1749-BE7B-3D4DBF2BB2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E5D8FD-E61E-BF47-80C9-15768B8D39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4331FE-1506-2243-BB77-EF6B175EE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742DB8-5B31-E147-B48C-F451F13764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5241A3-FF61-1B42-AC54-84BBDF1B6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A33FD0-B367-9E42-9723-B73EFCDEBD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D894D9-95B0-D342-996A-1B578452A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A41B27-CCAF-084D-BBD0-E41498AEB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FF66E3-1921-424A-9C80-6F5F7F26F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4F66C5-28CB-9649-A27D-28B165C87B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3BABD9-771C-0A41-8B2B-3E244FE0D5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64A3B1-1BC5-164C-8057-DEF96C48C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7083B7-6FDE-9540-A1DF-4D3C8E23C3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08EAC7-4D57-7B42-AE24-91EAD2C4C6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50B546-89B9-304B-93AA-5D9E208C0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82D239-D193-8E44-A6A6-F11BE9C3C6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E11CB0-7173-0C4D-925B-205AD15B60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1C89A2-D825-FB45-B443-9E74CBE8B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BBBCC9-C6F6-C445-BC50-67BA83F17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261221-02CC-C646-8BE1-2A2CF94C1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9C63E8-55BD-544D-9D29-F018B27CD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4CCD6A-9A9B-8348-83B4-F3C320877B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540569-2486-454F-9626-DC344836CB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3F264B-E825-BD49-AD18-AE6C39159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8CF2B2-F31B-9247-B2CE-FCF2D4C3F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C652E5-2A31-2945-B64D-227074BB3A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CBB719-72C7-BC4A-95D9-CC11A5DC39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26F684-4B5A-3B49-A2AB-3EAE8610A4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7726EF-F853-F94E-8475-BEEB7CC1E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822C2B-621F-FF4E-BFA2-E677634B2F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243CB4-0CE8-9841-8D1C-13D90FC64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C94600-B7BE-B14C-B4E3-57402F9E82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E663B2-B4E4-4A49-9F80-F8BBAA2491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B690E4-C011-E54F-B27D-3344930B0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601411-61F6-D84D-8FAB-396B9B0EF7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DAA399-2C8C-9D4A-A8D0-044B1AD8B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D78F63-BF8B-4C48-A413-CB969B9A3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ECD1AB-8F30-7E41-B612-B501CC5AD8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76865F-A2AD-2F48-AE13-FCBAFC776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1EDAC-FE12-4F46-BBDD-14B4306A04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E9C9BD-0511-EA44-A53B-1D0893A2C2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171812-CD7D-FD42-95DB-EA34D3BC7D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A02D38-FAC7-1345-B8B5-071ABAC31A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9F67BC-E1E6-7A41-A530-5FB18DB4D1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3B462-9CCD-7041-95FF-008648A22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64D3BC-DFA8-3744-BA17-A507C0AC6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CE90B3-D68A-7E45-AA20-499B521973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F99921-7599-DA43-AFC9-AB6F39EBF8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280478-F517-1C4A-9D5E-29057A3C3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F0B034-279B-F840-BCA5-55026131D3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F983B8-7B1E-D84E-A578-6CE97B2766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E2AEF8-B3EA-474B-83BD-00FED891F9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AC9641-24B3-5343-86C0-20B7B2B12B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39851B-824B-FF48-9353-2BB30237AF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ACA2AE-2F4B-AD4D-8784-22FC1ED5D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F08978-F1AE-624C-A76D-F6D429CC64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D898B6-1215-C248-B5AA-BDA3C4995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AF6983-A91F-6342-84CF-1DC47B1239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D50CBE-DE85-1840-BC27-B2FA764A59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95D85F-08EA-CB42-B7D7-431C473D7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6E44CB-A09E-6543-AE97-F343CED6E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F5BD0A-6044-5C41-9672-BB54DF6C83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87119E-A622-7445-81B2-0B5ABCB451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7F9CE-CD8F-2642-AC07-33A21D25AE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80F3E8-A163-474C-9C6E-7DE755D99E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C0F74A-DB70-4B43-868F-69AE2A722A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2F788-2D7A-EC4E-BD9F-EFCA44DEC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E02E7B-6115-0E41-B00A-3CACCE0F5C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8D11BA-0C07-184D-B1BC-5976F90044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ECEF37-1E32-2745-B61E-793EF2F90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6EF26C-CACF-5D41-B213-EB0015B4B3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D32C12-16A6-324D-BD68-23AE47DFA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33B007-5270-A74E-A1F8-BE5000ADC7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243F75-5999-3040-A4BD-0D6A7B789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2FFFCC-7B71-2C45-B8CB-3D34527701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913FA7-438C-0E4E-98AF-6F1C285055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94CF6A-C298-DA4B-9F00-04BE3EA74D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1C9AB9-6407-EA40-A1B1-60206CE164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A83E13-1570-F746-B890-1BF1B38A82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7A86A3-49D1-0041-9E11-439378ACA4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EFD4A1-6C28-884F-BCC4-609B257AAC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5D2B69-27C4-9042-9F29-C324F86A74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AFC33E-5DF8-874B-A506-0368738DC7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638359-8919-184E-8909-1690EAD8D3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20850C-8923-5546-ABB7-6DFABB6D75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86BA84-92E8-9C40-B0A8-F6D24DBFC6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492D16-5EB8-8340-BBFE-A530972178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36526B-BA91-3540-ABE1-9FBA3708C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1E350A-CD50-0E4A-AFB7-08F988EB5A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77FBAE-4BD3-0F4F-AF74-94D6F3405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C6F66B-4BAE-0747-AE92-1F8A602310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A357F-2B8B-124D-B4BA-E9FEEC6EF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C6A999-1151-6445-97B2-2421C0024D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E9E27D-CEA6-E74F-B15C-463A599E68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32C646-B033-A742-8B6D-7E229D7CA3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1CEA5-9C5F-E54E-8D5A-70E3CC83AB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5A4B45-0DC1-E64A-8626-801FD200F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D78944-FD1E-D442-83EA-40E6B806BB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D4FF0F-D0EE-1148-AE7D-153F9B1C27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038453-B9BF-0D48-8C77-35614993B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3B70C3-1083-F949-A6DC-E855363B0A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62CA3D-1EEE-EC4F-B6A4-1926101CCA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5FD3D1-AC68-9A4C-98E1-522A7C2C9B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B27E67-4545-2A49-845B-C50DDFFFA3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A52475-7D54-CF4C-8E86-15EA657FE9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A4B121-8CE2-5445-8ABA-9D6C3DEFB8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AF360A-A3CC-9246-9531-DBD722AF6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C87A87-43D6-8343-BF7C-7C22270734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4104E0-BB26-B243-A6DC-9720EB50FB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8396C7-20A7-2147-BEF2-78ACE74C15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B584D-E075-2448-B671-FE494C9749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F25AD0-8A09-2E4B-8009-FEA574F5088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58176A-93B2-9D46-8767-F82FE27D06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8400CB-A5E0-114A-8B39-A974EF8C5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94C564-5A27-E44C-984D-DA758EDCB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B3E1C2-9BC0-EC43-BB17-53A842CA0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99E879-D163-A349-AB72-C69C53A1EF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C8905B-4B78-D64F-81B5-9B7F04F3C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2EE854-2B15-E547-BC96-D6F42C1CB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5DAFB0-95F7-6C4F-B2C7-BA78A1D0C4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ECCB2B-8EE5-7047-9118-2C35FEB304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03F4B8-5266-E448-B3CB-CDD454D687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F2681A-694E-1843-8BED-049AA5460A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B0FAC9-7BB4-2245-A678-43616822B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F7D230-370E-7049-A366-DDCBBC59F9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E68DE7-C3B3-AA4B-948C-9DC1069B27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633CE5-CAE4-4447-857A-65B0F0460A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25AB17-4B12-124A-A9C1-0E90B5CE0A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E2AC37-F43E-7E41-8916-6ABBE2A9E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9D4B7B-F26B-9E40-B26F-3EC2FA4D8A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85B337-509E-C940-B69D-6BDD2C0959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CF1C74-4AAF-374F-BBCB-5ADC6CB8AB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EA1BA0-CAA7-4A4C-A4C7-9B8539DF05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587476-EC72-8C48-8A27-E7F2475C28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D29A08-79F3-5945-923B-A886C7700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9B6FD4-9E1A-4548-853A-7A76F6387C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CC1711-4888-2844-9F07-223C6C1B9D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60B770-8366-8240-9C29-FAF338931E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98AC71-8FE3-2140-8B42-9E058EFCFA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DE5EF7-BA78-0F4E-A84A-C54C103250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1672E8-1383-0548-9596-BAA44548BE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ADA129-DB8C-364B-AD1C-80A89CD1A4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283FBB-F7CC-B240-8C5A-03944C1C67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EF3C46-F548-B048-B978-2B43C6D382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4C69EA-212C-4142-A6FD-B08A8F2C2A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7AF6DB-F809-974F-9355-B9C34F59C0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D21AB7-D4C5-E249-9536-7537052EAE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76B561-7FD9-D14D-9C57-98C0D08D3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B9F6E9-AEF5-1E44-B7CD-3B6D8AEA3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198207-5F99-2A4D-B10E-691182159A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E68B0C-571D-B24E-9F59-742DA457BC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61A86E-2361-8247-9F6A-11F978B76F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DE9783-2C09-D941-A471-2EF2C3BC4F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6A114F-787E-F74E-9CBE-1768D19B0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C61128-63CD-9F4E-B2A1-82389D92A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54B154-50AC-1543-B72B-376F4FA7D1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9601C4-7828-E342-BB56-8130E95E36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BAFFB6-C270-5346-8A38-D6A115B6A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0AE8EC-4898-DB44-9FD7-45D0960A40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4520E7-1F0C-9C46-8973-810A0E5988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CC69A4-E9E1-0F49-9582-D335ADFC8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1F7B5D-9D45-4248-87C1-90951D7BDB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916C20-FF25-8545-A91A-C58830356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1A80A2-75E0-5A48-87BC-2E968DD7F3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D4F8EE-AE68-EB46-B842-7385334B91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8EFF13-1D19-5F4B-949D-6FCF8315BC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40CAEC-0F38-A442-9EC9-3CF34FD763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EAE4A-CCFF-2245-B974-02A8F9D007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052DA3-DDD9-574F-AE19-72B8B1F256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7A02C2-5504-7B4C-8935-CEEE6597D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A63C88-A2CF-5F49-A211-A2053AF6F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9EB63D-C096-4447-9DB6-909647DC15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0403A7-8438-664F-B70E-46520B500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9E69F7-BE92-044E-B44F-224C7CEE4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935673-71EA-EF4A-9031-34B20BDD5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4E511E-72A7-3B44-A411-FCE3A97532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C74CDD-F171-444C-A9B9-4E87CB277E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95A130-FDEA-304E-9B78-BC4174590E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716DBE-9280-6643-B7AF-0E3EEA0AFF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898E52-3DF9-1C4E-9200-82E64DBF77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048D85-13C6-164B-B5E6-FB1A698B1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A70EF9-AA3D-8247-AE13-87ECD3F5C8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E81961-82E8-204D-A003-A9CF86540C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BC25ED-D09B-224C-86AA-78E9BC0ED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2D6920-6D4F-2B46-A603-3C480702D1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5E6A9D-A0A2-A84F-937D-66D0A7E14B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80D44B-F968-0E43-8457-8E484B7488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28A245-B043-6647-931C-61694D1E2C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117BEC-CE15-3F44-BB0E-4F3351A7B0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012F1F-72A0-7149-83C6-F761099D35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EFDA98-069F-8047-9DAC-4A80917BD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573988-F752-E546-8F20-213437E5E2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B4DA42-D118-2E48-A3E9-D4501CB221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F4A999-4CBE-B348-816B-DF2B4BFB3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D35CA3-9EE6-A544-90C4-50E8A52CB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596DA8-57A9-9B41-914B-790117CFA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F27A08-6D52-DD41-81F3-1E5444C91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9B0A15-0B98-F449-BE0B-791C340CD3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E90798-0913-B540-8DBA-F8AF2DF418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1B68AA-536F-B041-B216-3D8B8CA10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F6CFC5-D6C1-7847-96BC-8ED059EFD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ACAFF1-B979-5E4E-920D-47933AE072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7CF7AC-4B50-B542-A48C-F1184504FE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30AF2D-6B3C-0142-A797-06240227A9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574BD9-988D-D349-8965-F4817C6DA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A4ADAC-F489-FC4C-90B6-5E8C4D923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7C0A26-FE53-FD46-9C20-90F43723BC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B919E4-97DA-8945-8897-E601BFE15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9B1C13-11B7-0C4D-86E9-5860D9248C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EA7161-4E27-7C4C-A8A2-68C0D001BA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AED16D-B6B8-004E-A6BB-C0911B68EC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FBD668-2506-F448-9CA1-10E6073B5B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EFCE2-3AD3-3F4C-B7B0-DB023121F5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64BC90-E7EA-2D4C-B706-70C680ED1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931A5D-4372-2746-AEE1-375E0D7866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795985-4ABA-044E-99E3-46782DB1D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4C4FD0-9237-804A-9F45-BE976CF5C5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5993AD-DD42-DD4A-B0CA-C04BBB6BEA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EAECEC-CAA7-EA49-B3C2-89BF268BF8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0ECFF2-9A02-4940-A37B-D579DA2CDD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24F280-B46F-2C49-90A3-F95479727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7F8CEB-5D1C-A341-9714-0C25C42246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D1CFCA-A301-DD49-A702-2A24F5F857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A35DA1-AA21-D840-B5D5-B3A738F58F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4B67AC-B161-254A-852C-F9EC496810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6A004E-2DC0-6347-B7E8-05A34B775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27B7D8-32C6-3944-A294-B0CD5BC7C0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B888F3-25BE-A140-9469-051B7EDF97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DD8E88-4BA1-4A49-BD60-4963C47A2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5FA4C3-7ADF-B741-AD8C-A9E8A0237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AC5989-8AA2-C74E-AA0A-E6102066DE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A6FD2A-D419-CA43-A225-DD0E7C74FE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8A701B-B79A-6A46-BF74-7185EF122E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B4BD9C-35A9-0842-8654-D23B2CEBF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5F5077-7474-414E-9FDC-3BEADF025C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FB40E2-3372-C44A-AAB3-596A0E359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104441-F252-9642-8AC7-0FAAF2B9A3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8B58C3-C0CF-5F46-B437-88D33837C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767ED6-2BFC-394B-A610-4B6BC6B7FF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2E8573-206E-B147-BF2A-16269DED3B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B96F6D-22ED-5F44-98C6-6C2A44118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5BDB5D-F105-A849-8F52-F799B1C91E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F6E7FA-5C03-854B-8346-FE8A7583E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FE539C-E76B-5E4B-ACD3-5D943943C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2F4630-3DC5-F945-AF3C-AE20C45BA5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4EB227-F21F-0A4E-9EE6-4419F3B8B2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8557A1-286D-8F41-8E63-EA6379076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DE1242-6029-7A4E-8AAA-D2CE50E5AE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25471E-4FCA-FA48-A426-594D608E1D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251A3C-A15A-9B40-A038-8DBC875702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9E4065-6C0A-034D-AA50-EC06C59DDB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D8CE59-0553-AE42-8F3C-1B4FA2259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0BC41D-DFDE-8848-A5BE-8DB688DB5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EA17A3-97D0-B244-9A34-6EBA4DCC8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E3B421-5019-6943-AF53-F36917BE2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222DB2-C1AF-CE42-8128-E1D2ED2985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108857-21C7-5343-8B1B-9228AA4CD6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90877B-7B60-1840-836C-F540C8394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49BB15-579B-DD41-A224-3E94EDA4E0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EDDFBA-2F1F-A249-8A45-36B6D9728A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669482-CD02-2647-B59D-1A99966EF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A93BAD-4879-9D49-936E-788AC04856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E7C670-C4E1-DF41-9CD6-28F7824755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D187AA-78FD-D84D-B830-8BFFD8F2B9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4D3F0C-E5BA-7E49-B3BE-E37552CF2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F3576F-5680-1F47-A3A4-44E342D5C1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27D072-6AE2-DF4B-BDD3-F3DE5FF1A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6AD69E-8841-C940-91AA-C18701A74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205964-E99C-C84B-BA0F-E1CA6BDFD9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EE0356-A7B0-BE4E-8A04-B05D692BE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67A9A1-40D6-4F4B-8E8C-64ABF07841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AC0C2D-AB7E-7645-AFD0-F8B72D1D8B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2E8349-65DC-8F4C-9B3D-58C0715F58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1C8027-B89B-A440-996A-63A9904A27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4D3CC1-A463-F243-88F1-53D8501197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B07C35-CE49-E348-A4AD-D78401D2A5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8902ED-6D73-5F4E-BC2A-D568953331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E22150-F756-444A-AD7E-604BF3052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AC4D07-72C5-2C43-8AEB-6A1EA7266A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E322F-04DC-7E4A-A23C-84C6AA0DEB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665C28-25DB-8145-889B-3D89B5E999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439F40-E5F1-754B-B768-F3031560F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A057AF-D4BF-F148-B095-4F91890AE2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8A2C77-A5CF-5445-BDA7-4FCEBA4B94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694615-B1E5-C449-AF1E-703DEA594C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223C3B-38EC-8145-B666-41979A64B9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51FF20-9058-0E49-8727-BA57CBFC2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1AA1FD-3D05-7A4E-9140-1992A1E55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624E27-5EF5-634F-B845-03685576BB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EE904D-B596-F340-804F-719B7E8C1E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539F36-8D53-AA4C-99FA-C2EEE91B38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0C3575-63A5-9C48-97B1-6587070190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CAD7E6-3B49-E148-88FB-9EA57E754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FE78E3-B2BE-D64F-848D-171055E2E2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01527D-0100-3F4C-8C30-D24410B0A6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B5B8DC-5584-DB46-9C01-BFEE97F61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82288E-CD7A-FF46-9850-FBC3B85CE5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89407A-381E-5E49-9819-F81F2E0DFF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6C69E7-5C02-C34E-AA0E-1661F054D6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BF7E15-EE6C-8F49-80F4-CB059E42F4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3B5804-8E46-7040-B114-3501DA5171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2CC6D3-0376-B044-BB7A-BA137419B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1B4C54-C69D-C449-B196-D5C7F6731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A5D0F9-0868-8C42-A74A-38A89C3CD5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A59D13-9062-1747-8294-1E34A3E875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1BB93E-C7AF-6846-BA04-8046E952B1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A1EBB5-C266-CE46-A4F8-5C1EA32D5E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42E8E9-F792-5F40-B459-16FFDE3698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D2FE4A-ADA8-804E-833C-25C046C41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A4B323-1DF5-D24B-BC80-5C442BB3FD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30D132-8A4B-FF41-9325-EF14712158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F5D486-930C-3148-A000-5F28E252E2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39F627-A7BA-2241-8FB5-0BACCD7FEA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39B37A-9F36-E948-83A3-42F29FF7F9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0BF3D-74B4-8E41-91B3-601594DFF3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3A72B1-9D99-8448-820C-6EC420150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5E75CE-BD20-8B4B-B203-1333691F8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FB70B6-FAD4-5248-BD5C-061D80F784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69424B-5756-AE40-B2A8-D73675D8DE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B52C3F-CFD5-F44D-95F4-5796CDE6AA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36C0D1-3D70-2840-AA45-FC33D396E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8083A-4BFD-AF48-866A-B9A89A752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C09F73-9C40-4845-BD8D-42D03CEBB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5841B7-28B5-3D49-AA1A-903B9226A8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73C182-E21E-4D4B-A774-0363ECCC22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00A7DD-4E0B-CF44-A0F0-826EA5F974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A6CCA1-6BBF-9B4A-B83F-A7C61AA8F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C69D09-48B6-AC4F-A45D-2FC5CD4C4E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769CEF-06B2-DF4C-B4D2-8013BE285B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D221F5-6D2B-6645-9A97-4CC6BC8074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763F46-7E68-7F4E-B6C2-6C5A4AB6C6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399CA4-2F82-AB40-A0A2-F143DD5177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886AF0-CD29-1B42-89EA-36BD6DD7B3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116EBF-724F-8043-ACB8-77F7AEB2CE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AC35E1-8410-4D4A-8562-2418D803C9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E34876-0CF2-4549-AD42-D9C8F095D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8DF9C1-DB6D-9B46-A911-D9D816F5C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53A8B0-27AD-584E-AEF9-514036EA73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E99531-8D43-024B-8173-67438C5131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E4A0D7-1F12-E448-AC2A-A72EDF211D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382D71-9AC8-B343-B88A-5C7F4B8A83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96927-F822-E546-89F6-8BB60D0A08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18126C-38CE-B447-B30B-7FD3C0CD9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D2ECBF-EB1E-E84C-B262-7FE81369F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4B39E0-1961-EA46-8BF2-1C923EEA8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37223E-0650-FD40-A65A-77BCAF69D7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D2EC32-4381-3E43-9301-E0F2029FD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E5553-2B93-C34B-80D4-F993C22EB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2519CA-4EFB-C346-AB5E-0BEF255BD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087739-9875-8940-B309-7E1603CF6B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C8BB94-1D3F-C94C-AE26-34C1D5F5B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E17D15-22EF-8D45-8AA5-AA58BE5D30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0ECE8E-FE33-9D40-BA36-0DF864AD6E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0BFBA5-F302-6141-B28B-C2C8BD3E9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472AB9-1707-DC41-9001-3D9E9DB957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4CFEF2-F26D-B249-B7E7-305943D7FE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36A122-19F1-604A-B383-EA49302524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7FC475-2DE0-9D42-9801-E9487D09E0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84E175-70C8-124C-8324-6D884D9F46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32287E-0CE7-A64A-8AE1-797FDC9EF6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51C047-A078-1942-BA2D-AABBF61D2A3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3FBFBB-1BEA-F543-9C05-14DAA2216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746F02-6B3B-5E47-8AF6-7BD18F9EA6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91AA2C-6942-3848-B61C-676F1E439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A242FF-C062-1140-A124-FC74D3A242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B81EDE-1EA4-E445-B671-72D9E01E94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F89F66-BB85-8C4A-BDA3-423ECB2E62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308B9C-EFF2-1B41-A2AD-524CFAE1D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6C0D07-F000-D94B-B1EF-1ADAE112C7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47C1DC-84BE-1640-9CAB-AD6409C2AC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56A842-EF6E-624D-925A-9D3900970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984F1A-AF77-214A-B5EC-B957718B6F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9390D3-BA95-CD4E-AA09-8E1A90C39E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2FB4A3-0021-3A4A-8FE4-0D2B0C6FF4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B6C56A-E50A-914A-99DB-E3A8F065F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265288-056B-AF4B-BC2F-494FEE28E0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758E13-7863-7443-A083-18CCB42899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5F9A76-1FEA-BE4B-8818-2D154CDAF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ECE9E5-EC01-E243-8693-65382C2C9B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252AD9-F118-BA43-8A4E-3895E8C1B5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B527A4-A56C-6549-A3C2-1479EB927B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82FF15-8C32-9D4A-BF3F-6A0268730E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D24F27-BA92-D144-925C-05D497CA2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AB01C2-4E20-394D-8C00-F6A173668C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9DA12C-0371-584F-8426-6316457B86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1DFBAD-E41C-AB42-8EA6-65694F970C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12E0C4-3DD6-9640-A8C7-0B01FFBFA2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E3D558-38F8-8F42-8D59-EE53CCAB2F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8289CD-0E35-F246-BB40-40D0A28457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1AC109-FE27-7F4C-9BE8-465CCA661B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9026CD-2179-634E-A9AF-1CF69B638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0351BF-E8E6-B740-9759-95B1228900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D70B5D-EEB1-4F4A-A21E-5988FFFDED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618647-51CF-C844-A58B-2F9CE8167A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C22685-9702-F848-9C7F-37C34E5474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9AB3B6-117F-7141-97D7-C8E8B3EF82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FC2BD2-4854-B948-974C-8687008943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98A47A-CC85-3845-B20E-B4B8CF6A77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B53510-A704-A24C-AF1F-00FE369F4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652F2A-4866-FD4F-B452-88C379E05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B590FB-4E78-2044-AE9C-26AA43BA8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4828D9-818E-0E4C-9A90-827C5603F1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85A316-C2A4-BC44-94B9-50E99D50C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7413A9-D87F-1747-962F-ABDBC7AAFA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798D0C-F589-5344-96D0-5CABFDB201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3277FC-FC06-FD4C-9731-803DD6317B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BE0BA3-12E8-2247-A6E6-16DB628A3C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545240-8A39-1A4E-9F2D-3F042FCBB1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D03699-9BB4-3440-89C8-8A5541AB1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D4A43C-84B6-8240-BAB0-EB4549C774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87F1FA-AB3B-1C44-8C94-C1A1A1D5D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8BC382-D4D8-1C4C-BB26-48FA3AD98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A367B9-E45D-864B-A12E-804B6F6582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A98EDA-A565-E34A-B4C7-E8F9B880EC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C198CF-8EC7-E346-824C-F234055596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43861D-69B6-B84C-81C6-F65A88A5B6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5266E7-2E7D-DF41-BD29-652CA7CE1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D41ADA-FE7F-1A46-8696-10881A6B7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135D3F-EA89-C14D-BF8F-11079A2F58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AB8B6F-1E9E-174E-B382-9C8F6C07EA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5EE11A-AF63-6149-A612-C680CD0F6B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EC95D9-A086-C14D-BD25-4F94431EB0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650C16-EDF9-1D41-B93C-FBCCA8534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6F4C72-0909-C445-B316-595801163B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7C2483-E007-6C48-B780-FA98A1DF2F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86AA92-B824-3D41-B016-8CF125AD8E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089856-4EE3-B74A-AB3D-C2B5F0E97F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29BC8E-C4CC-C246-97FC-50CDA4022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9F8642-DE87-EE4F-B92E-77D5A947D0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03DAD5-9459-FA4C-BE25-935CA80A3F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39207A-3397-C249-9352-AFD41C7538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E5941C-27E5-C94F-94FF-FF319F58F5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A0056E-5C52-254D-9DFA-E24744436A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BD43C4-1318-B14D-93A4-964E7DFBBD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55E9E9-584C-F840-97A8-C77B968537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EB60CA-2D0D-2947-A191-B6F1464396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4FF32-B634-A84D-81F6-ECFB2C0F3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E4480D-E513-6F4B-8F24-08E0963895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EE8EC8-55FF-3D4C-9A2C-102624C55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BDA570-A735-8B46-B1EA-489CEF6EA3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43432E-597A-5747-BFE9-84480330FA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107C7C-6B56-F94F-9614-AD02EA6DFF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1C2CB6-CECE-A144-B8B0-C3CADF075D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092F36-3B4A-DE44-9242-6CCF35C5AE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C5E0A5-8B7E-2F46-B922-DE9897932F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0BF222-40F5-524C-AB3D-4C3DC19555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2506F2-3FDE-2B4D-A72D-A3F845A719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038052-4E1E-A14D-A8DA-AA52BF8136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040C9F-BE45-8343-A8DB-43294ED3F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540A0F-71A9-C941-98BD-ADD357021C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63C635-8BE1-4341-8BA6-8CA9C62EFC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1CF422-C591-1B43-96A6-8D944E7E1B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5B772A-D011-E848-96A7-218D8A821F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F4EC66-D3E6-D048-936C-96A6127127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F527AB-12EB-6D47-A626-3165D14C43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AD6D83-67C0-2647-928C-BB27EDA12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F108A4-68C5-6A4C-9B85-CA0D5BCD5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C44B5B-3188-4040-9A3B-7EFE889036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61F19F-1B7E-2C46-9AD1-26C21F194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9BD95E-0CA8-D640-84D9-5A981A8849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ADB89B-DEF6-364E-A448-B5B2EDD660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54F815-B23D-F046-81FD-737D8B90A6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4B42F5-BB11-8C49-932D-0929288E9D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B7FFDE-1207-2C4D-934A-F198AE9E9F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13F1A7-837F-7C42-BF16-0F6FC731A4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EDAF78-E956-5F4B-ADC6-1B44A09694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517469-BE19-6C4C-A2AF-11C3996305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2DF567-E095-274C-B64B-05A038F90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E1179A-1191-8540-A2C3-611D12A38D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22662F-C8B3-5F47-9D9A-5F73B1333F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5B5C95-8C10-104E-ABAD-307FD97F0B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166BFF-B396-9048-9B3C-7516BE7D0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F1DEF0-3287-C14B-A919-7EFCE4A0FE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B0AC42-728B-844C-A0F3-A287C81E2B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47BD52-0DB2-0445-AC75-CB7DE0F9F0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773723-4389-B948-9E03-1333DB9AE5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F7CDA-2344-5343-A1CA-70C58C4C91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7B1B96-16C9-8A43-B712-7DBB47FBC7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3302C9-EA2A-E541-AC46-152EBB8D9A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3B07BD-890D-F64A-B018-967A38D5D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251BDD-8589-0040-A5B8-090B7C8299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3D91A4-AB14-DA4F-9F1A-8000A60843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05F73F-9801-4444-9614-F9327AC334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F55FF6-5640-6C42-95EE-B099BE87BE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9BC46A-86EA-F647-BE11-2FB722DA88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7D86D1-D0DA-F643-95FA-12F31BCC0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ABF4E5-B4A7-9B47-A178-431A6F36DE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FF84B2-5F4C-8B47-8D20-1AEC7CBC9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94E21C-182D-F943-A003-1A70DE1FE4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F6B340-325A-1043-983A-E02DCC761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132D80-834A-AF4B-85EB-16B470A7A9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398B66-FA4E-354D-8683-0BA95B844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2B14EC-69C6-784B-ADC6-A9215FEDE8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CE55DB-1C81-574A-81D2-6EC8B4B6BC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64F618-1FED-A945-A8BF-39E1C66803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3661F8-78F3-2149-BA67-C58C6DC85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DFEA96-E423-7542-A3E2-FD419088D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037DF8-5F9D-A44D-831C-08CC0A1AE6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3DAD20-91FF-2749-B47B-72EACF32BB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658FC5-379D-2D46-A53D-B101133BD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9F7D76-560F-EC44-A6C0-D4366D39DF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B41B29-7909-FB45-8103-0EB6D3E754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315A62-994E-7B4C-AABD-7992EFA557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A0E8B7-D4EF-9149-9439-E73700760D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43F78B-A91C-0F44-B705-80068EE65E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64A9EA-6005-4D40-8FA0-87E6CBDF98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A35455-37B4-BA46-9500-8A01AC749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5B1281-E7E5-7C4B-ACD7-CBD77B40E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6220B0-5B4C-884F-89ED-8994C8C0C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338126-5158-C844-BD0F-3400FC5E6B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41699F-F1D5-1840-B2EB-CACB3F1244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5FD81E-9658-D844-B47F-36DBE4FCD6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BF3C5A-F67C-A848-A29E-9E5E437804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39707B-2132-2C4E-86B1-19855202D7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6553A4-B637-B742-B78B-CED141E10D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2BBF24-809B-F843-8899-9FC0B731E9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B46329-5896-9449-864B-1568366F5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866690-DD62-C845-B90A-6CC860FB4F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735F3E-5849-594E-8295-D9E1348F73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39A60A-AA7A-5846-82A0-78C618750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384A03-8279-8549-920A-0501D40784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39A72E-09E9-7E48-9BE1-8EA83D51F1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24218E-B536-7244-95CE-3823D46E0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052C32-2659-E246-BB62-2E721DD205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133C04-B7A4-A34D-A6FC-BE8B7D75C2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A50D2E-FAB0-3D49-A597-2536E5E3CB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ECAA1D-E72E-924D-9D0F-3AD2FDBBE8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74BB24-6F99-7C49-9AEE-30953B126E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9B0AF1-D7D5-1C4E-940B-92F57EA33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EEF07E-94CF-954B-850B-ADF6E01F75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8844B6-1AC9-D849-86AF-76A06DC63C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25A49C-6847-5C43-B3E0-2F9AE95097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8BEE20-89D0-1945-8AA8-067CD2D5C6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8F5BEE-E147-E64E-8E3B-28F75F3CAD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8F0274-C50A-1149-90B6-9E4589F4A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34F9AD-282D-2843-B9E5-FAA11EFF9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889218-2225-C14B-B08E-ACDEBCE69D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F3DDBD-0FC1-CF47-A12C-8048F2FB14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CFC940-112B-BC4E-8EB1-557D007235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1C112E-EB89-8145-B04A-6D98E36F4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E5700A-17F2-844E-807E-87EF42D12D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32D0D1-BA3F-4948-9690-6E37274544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95D587-F24F-F74D-927D-3D095EDFE1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8F4822-5080-CE47-BDFE-5E6B223079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748FB8-08AD-D945-BE8A-442A0570A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DE4FA0-6939-434E-8F12-2F951CBCEA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02E8DE-9CD7-B041-A1FD-6BA7898B5C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1659DC-67F0-4A4B-9A61-47B1A94018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16A290-EBC2-484D-80E4-F73C263741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62F321-81CD-424A-BF1D-610C491152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A93264-3394-EF41-9011-D0D5C3548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3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42D905-D3B2-1048-A7CE-7C0718A8B4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BDF254-8C6D-1745-991F-EBFC107354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DEE878-A3FC-B341-99F5-0EBF8A650C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85C9E3-8816-5F43-B086-CE212DB60F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22A282-06AA-EB4E-9421-CDB19C952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035E43-FF9C-1F4D-AB1C-591BE80F23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47BEA0-F491-A744-B04B-24C1BA13AA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3CE480-0DD9-2748-AC72-33C6BC1622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4ACB94-1601-F44C-B5D1-195F58EA46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47471B-2E1D-B74A-B9E5-A9B44BB93A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6DAF30-58F4-E043-A9B6-E604BB1916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F798B4-5BDA-684F-B16E-2702557D7F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53D326-9462-674B-B7FE-B883EB2DF4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430AD3-FCB7-B74E-AF0B-50CFC467A3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D67A52-A306-9D46-B3FC-E05A6134CA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DB1292-81EF-8D4B-8354-10F9FF805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FE277C-638C-744D-B01E-69259877B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A9B9D6-5189-D448-B0C4-8C76D1329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29471C-F4B7-9641-8F9F-A7189A37B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809439-2B0D-774B-B203-DD8E2B33C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D0CC4B-C84B-8148-A832-C6C95CA57B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5B6C62-4861-1C44-BFBA-5B58972D39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7323D8-E1FF-684D-9A6A-6162B7BF18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293AD9-D451-CC47-AFCC-6C79972B18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294723-9726-9C4D-BA1E-46B0457FA2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4C96DE-45AB-0C42-9BB8-0C495BDC3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1151DA-05C0-D44D-927A-1571A2A0C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CD6073-85A6-9144-8943-4B63B39FB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3E3E93-C08A-714D-B4B1-DAEF57FCF0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C3DD05-6C45-7149-8966-6792F87A9F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D9BDDB-5BB1-5048-89EC-0BB2AAD7F5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9DD142-6AE7-D645-917D-D6DC0B4910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29043B-BEF3-C947-B83D-7954253D2D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5B8892-9E62-354B-8F27-3CE547B7D5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242361-FDCD-F94C-8A50-F106178C36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9DB286-EDEB-A24A-BFC9-AFAFD041A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FEB645-3A46-7841-AA60-E025A089C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7F0090-07A7-F842-AEDD-D1D28B46BC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D57360-0AB6-9F46-946F-C934ADF2F2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D89366-0F12-D74D-8FB4-F7F42E51F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551E55-4E87-E447-AFEC-8262128754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FE7A6D-BBA4-9048-9F56-5C734969F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ACA63E-2385-C94B-BC62-0D2FAB25FF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1AF2AC-CD8B-8542-AF58-5A0FCD8161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758909-2C1F-214F-9DC2-23354F7AE3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F2C6E8-8BB0-F142-BCE6-8949EA812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B2423C-2B79-2042-A3B7-DA73869880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252E42-5270-944F-97D7-F7402A963F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4C11E1-4DD3-2C4B-BFFF-76592A6A33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8686DA-9973-D143-8056-0BBDFAE2F5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18DAAC-5550-F748-B4B9-2C4791C0BE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E4047A-1D82-FC48-A772-1517533175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FAA3F7-FBB7-8841-BA6C-D249E3B88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A0426B-6086-5D46-9DF6-94DD566391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A4A5A7-5B68-DF4A-A037-A8B464477F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95B136-69BC-5048-98B7-C7D5356671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D6DF53-E9A5-0441-85B6-11C32C3E83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48410A-A951-2B40-A7E4-1E0B6456F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0417F5-6D91-2149-9383-CB48B72C9F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A563C6-58CD-EB4A-ADD6-C6DD4FA9A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A0FA33-CCD1-6C4D-A2E9-6C73325532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832865-6EB6-3E4F-BC2D-DD516D6B17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21039C-F80E-1144-BE40-5143E0D07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910075-1E54-3A42-A218-0D8CCAA8BB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ED16AC-D622-C540-9481-1EAF05899D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3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C1CB8F-EAF3-7243-9034-0881CA903A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7523AB-D9F4-D54D-A796-56575186BC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4C2C33-2DF0-B744-AF43-FAA3FCD715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2AAEE3-9511-A243-AE6B-77C32AED15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183592-68F3-3043-A3F1-BBB95123A2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DFD193-D509-7F42-AFD3-CCC3570E33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3EC842-E86E-F145-BB89-59FA7578D8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BF810A-85FF-8E4E-A0B6-348BD5843E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186F8D-6533-C541-861F-C1081AF918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B12343-A2F8-B648-B81A-00D1791318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E42B97-12E2-B043-9BEF-5B716459A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9D1706-B0F0-4C49-B466-61BBC3B164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98F0FE-707E-A948-95B7-D39077ACB8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005EE5-4CD1-CA4A-AC40-EA1FCD091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102FEB-0FA4-EA4E-829B-1358453EA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AF64FB-F343-1D4F-800B-2C54F5232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DAC86A-525C-7541-96AF-D13A5C6517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A2DF78-0B34-E543-B735-0293A169A6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8F0C64-B661-A847-A13E-EF276B828F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7D8D3C-7B56-534A-9320-A2820105E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49DED7-7EC1-0A49-8648-62B7ECE30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8D157B-830D-8C4D-9A19-23DDB3D33E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F1997C-16B4-B84A-BBEB-C0CC90152B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5AFB57-04CE-7E4F-952F-99711F34B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557A20-D255-D243-A068-CFD47FF23A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739611-6561-8745-9E70-4A9B51DFD4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9323B6-8FF6-4749-9517-BA73137FC1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AE2DCE-8ED0-BF4F-B288-131130EE27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C8F45-6B7B-5F47-B055-24C8C1F4C1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007E12-BEE1-984A-8420-1D9A473913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A92424-F271-CD46-9C24-C69F865B0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A15A35-4947-E044-B17D-49F1CB623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807637-00A4-7D45-A8FF-8549E254F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96433A-C114-ED49-A4C6-C047CB7104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5A53FC-D939-7A4F-B030-92B21DB257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968BFB-81C1-3142-AD7D-6BAFCCFBD6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F970D0-6076-4D41-A0AE-ED9A80B7F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8FC7DB-CC31-EE4A-BC20-CE2A1BCBF1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E23BCA-7AA3-864E-93AF-AF1421255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96BC4F-B9E3-E24C-8F8F-2106DB446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04EFD7-7383-8842-B047-3028E33653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D0E023-B364-5245-A043-8DA5BA3EE3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F02517-5799-8F42-A837-D3C8A65CF6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08DA4D-9D47-7B4B-B7FA-EB9B7F23CD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FDA77D-AF23-F24E-A004-A432A9DD2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8244CF-53A0-874E-B00A-07450DF95D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5A82D7-6E3B-9D46-901C-A4E42D7D6F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1A4747-2DAF-AB4D-A5DE-832D59E1EE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C601FF-5A47-6B4F-AC44-DB2835574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E3FC77-1E38-9F4D-9450-04C967026F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97B716-9B3E-7D43-8585-AD3BCD8D5A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0C6D1-F842-A84E-B0DD-9D11013A3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5245B5-0D0E-CA43-8050-0E7B2D1842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7E736A-7EBC-954F-8732-0EC74F2017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CA7C6B-BCF6-0644-89F1-08CCE3269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69E0ED-A41A-4149-96BE-DF4B38A15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FF53A5-D256-E74E-8436-F4A22EF08A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D92561-9702-154B-9C76-982B3DC2D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CB3975-52CD-EA44-9B0C-F30EE88AC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053E7E-39A5-B240-8190-CA02FCA51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DC120E-B9D4-3941-877F-F32D1B9EBC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7CC1F5-B8E6-5D4A-B3F4-65ECA66537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4AB97E-161F-6240-B1A7-8003BB48F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1D9648-FC14-0743-820C-87BC4C6A80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8EA1BC-79E1-B54A-AF08-6D21C10A5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28EACD-A6F0-1E4C-AD29-2FE4BA1FC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EA3394-70BA-2547-A19C-3F2EE39A8E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B54D78-E3CD-D746-AE7C-C16A4C78D6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432196-5B9C-5A45-BA67-9C1C8A6856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6E8219-F2A7-2B41-A54E-E680C38769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DCA41C-31CE-144E-93C8-441DE7051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7A4CCC-CDB8-8142-8CBE-4B510D47CD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080D70-8DBD-DA48-BD67-E11CFC3370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6AB1D5-2FFA-BA4A-93A6-555616EEF2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ABD84F-71D5-A74B-9C7B-6674D232C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0CBB30-BD02-9A4B-AE26-4D4048F41F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9A8A9F-0C51-D445-8FE5-95D875155D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547716-8E7E-1B4F-A370-CD3D4749ED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D28D9B-2F79-704B-8A3D-41FB225CF4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7B712C-D808-3345-8C72-2A384D5B2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086014-AF73-404F-BDB6-A46F033EE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804C90-D125-854B-9812-419DA5AA0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EAC443-E010-AC44-8726-27634146DC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6B57F3-4CB9-A145-9BF0-F05997AF2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753E3E-3B1B-DC49-A44C-D6A2328B7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1DBA4A-B0B0-A041-9BD0-0CAA471ECD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D2E931-4C49-F842-8B54-989F260CBB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483C78-D8FC-4847-B65C-99FDC5FF26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C82254-2F14-A146-8C08-7AF83D89A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0181B9-6DCF-2D41-A656-EC67D192C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F1D995-7199-E94F-B3E3-C825731309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F63C5F-E893-9A45-8E49-D45CBFAFE8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0B3FC5-F6C8-C14F-A65F-2F4BA71458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12004C-594F-5542-B104-CA871D5EBE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DEF2A9-B8AB-DD46-81C2-FBE31798E2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035FD0-17D5-A24E-BA1A-F70579BC5E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CEDD7A-C2E7-E849-AADD-45AF3D74C9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6C638F-5F87-9149-B747-F5526BC531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6C7462-774E-C24B-9867-825AB59CFB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757C50-2CE7-1B45-A4D6-B3208CFB6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1C3989-B294-804E-9ACE-7BEA61124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D6CED7-479D-0A48-A8A0-87B8AB54FD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70ADBB-8F84-9A4B-AD86-8D4FBC2E3F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C24BEB-2F86-324F-AE0E-477BB53408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3B2AD9-44EB-624F-AEBD-5E76A711CD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FFC6ED-F049-C442-BC9C-1E7DA02618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9DC137-CD79-EF49-852D-E9CE1F48EB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CCC924-652B-1E4D-BF0A-9CAFA28356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248E3D-1A4F-D547-B035-C1DB60C62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89C084-774C-A145-9142-758429529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6B072F-C27D-7245-82A5-6CEB739424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9710A7-5E7D-714A-9CC9-D0893721DE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F5C284-44F4-004D-9838-971619C51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02F9EE-F2CA-3A4E-984A-733AAEFFED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1F8A66-B0E3-5F42-B9B2-EC616C20A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3E40BC-511E-744F-A2DE-58B502022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948620-6476-8C40-A28E-247F0F0114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5183C2-5245-BE45-BEE7-9E5EC54745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7CE7ED-A611-A146-8282-91C56BE15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EB5347-BD18-F249-A17D-2CFED0A27D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35431F-5786-6349-8EBD-B8479FBD9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FC2E0F-6289-1744-A080-946DEDE850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42689D-4BA0-4F43-98A3-EE689DD0E7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909558-24B4-1A43-B848-892E8CCF5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58F6C-33E5-7B47-AA29-B7389C807C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8F0D30-D92F-C74C-B978-2B4A17C05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0886FC-29C7-3443-8EDE-662CC6DEA7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69A91A-B064-A443-9287-AF581D4F1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E98013-E139-1D4F-88E6-A6AA40835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B7B233-70DA-214D-B7ED-C90274AC88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7FE39-E90C-2848-AC7D-98B56C436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E39878-7676-8F48-9733-678559B90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12B6E4-F5B9-814F-ADCD-513C4B4157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DA4051-B611-CD40-82A4-CD08FDA6A2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A4AD8C-77B1-E844-B9DC-A535135FE0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1912C6-A9C2-5443-8854-063EBD06B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40FBDD-1292-5449-8905-8D0ABAD5D4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E19C20-02D6-8D45-A7D4-34CBBB421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C9CF16-8473-2948-A36C-09F7F1406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5C3A53-DE67-6A4B-98C3-512878F5A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2A3D84-F198-5E4E-BC5E-B8C9F1633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7DCC49-211D-154B-B072-AABF9CCA8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6F6827-6D3B-CC48-A849-E3EF814B1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208C14-4EF2-B444-9A4C-910CD7D881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04FA0E-CB95-1848-8EDD-558AD1B73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30E552-4960-9A45-B8A4-670DF70627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369534-6E1F-3449-9313-D61B2BCB9E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6B5710-6098-4948-A7AB-A09A370EE6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3663F0-410D-DE48-9DE9-9A55723D63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734260-20E4-4443-B3A5-F4C9813C58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A3C915-8136-B246-A313-97319A12F2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D07497-2AB3-2F49-9CD1-6504EA892A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C66358-F5D3-9B46-BDB0-82EEC56282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BCCB61-4871-E148-99BF-59AF16AB75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008F14-1635-AF4E-9692-055FD03D2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543D28-C010-0642-8AC6-C3B693E2EF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383E5F-10BF-5B48-A661-53BB697BB7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D4DD0E-6C7B-BF4B-B5B3-FB279A7E5B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C79823-092C-AE46-BF58-C03F6D6C42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291919-BC99-B542-9E45-FE94B00159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027DDB-1606-A045-BB38-8F691E042D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67DBFD-DEB3-484B-8771-025F5DBBA9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835C8CA-C5AE-3842-8D84-3B1B36E8BB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A048FC-99F9-054A-ACFD-9C71B4A12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C888AB-412C-594F-9CC4-82860646FE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C3336D-B9DF-434D-ADBA-4491B7E61F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33C18A-C577-324A-8FA2-7E705EA22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7351BE-82BC-544F-9A57-9A5CE733B5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D261BE-EF2D-3140-88F4-9E9C6BB05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EE7B40-087A-B54A-BB65-2BA1A5193A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2B8601-12FE-2245-92A6-BFF016A97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7EEC4F-B6D5-C844-86C1-CA33DB6165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5A9D96-8ECF-E749-BAA0-0E5A9AFE9D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CF0FF6-F914-3542-AF5B-094B7FE934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B6C692-0369-D14D-98E8-E213FED9EA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B32030-278E-314C-BCFB-2048D7571B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D187AD-7212-2244-A6A3-AF4FEAB476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EE4A30-2A38-3D40-B46E-E19D3B38F4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636062-AC13-B349-A2DF-7ADB5E2139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935D71-72C2-6D4C-AF04-A7DC4EB6E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52F623-A588-1044-BBC5-12C29F9CD1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568A8E-8824-FF42-BAE0-0BA23D7BBA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0924FF-E9BC-2249-A946-846A171627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651AA0-E48E-774D-BC9F-8940890E8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827A02-D82B-434D-832B-67FDAFC58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AC73E3-9A44-B14E-A8F8-0C147D86A0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B511DE-6B6B-E245-BC91-8A1B15D086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ABF926-0F66-F54D-84A4-698001F33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9C9D3A-445C-6242-857D-FFD4EA91B5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FAEB09-056F-FC4B-BB32-8B2FE9999E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56DDE3-024A-BC4D-903D-C80AA965D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177D1F-206E-4547-83AD-96078A12AC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782117-2202-C041-8BAA-532B7118AE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3841C4-1AD7-EB4C-BF0D-C1AA0A2A1F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16BD72-20A1-4D42-87AA-0F7071C73B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1F88DF-9C0D-5949-994D-82A585F040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E25486-405C-C74B-BC9B-A7564589B5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28B158-3F88-E84B-873D-1BCF74D1E3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5547B8-341B-5B48-A39F-BE17D8F0E7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EC2D3C-C86A-164D-A028-F0AA712ACD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055C8B-65FE-7844-88E6-C0D27B8E3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2FAB80-68E8-524E-8CA9-F3C4C460EB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CAD491-8000-6C49-8D59-233DC7D088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2006AF-31D5-5C4C-A719-7733AC7992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F4E579-7FEA-0441-BADF-104CCCDA27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4B60CC-088E-5D4B-BA41-394EC39120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B9CD7C-C308-0A4B-B933-1FA4334D3E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A9801F-5E06-BF4F-8232-663F613BDA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A682D7-FB5E-2841-9554-6C3E454B4A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ACFF43-1DA5-8043-8EAA-9F3698EF4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46A2C4-7CBB-FB4E-8CF6-47C0D5F7F6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531A47-63AA-4E44-9C13-632B835328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183312-6882-EC4B-8588-634FDC0177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14FFA2-16CD-904C-8A3E-3599840443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7A2D2E-8FF7-BC4A-AE80-9B2BFADF30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53D68F-5F4B-0443-9EB5-55C3887796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F2ECC5-FC7E-9546-B415-2B459D7D82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C787D2-A02C-E649-8412-681BB09867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AD1E97-F5D2-9741-B71D-ECC7D703D4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4D4300-40BB-2B49-AF3C-1B63A98068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7C064C-C322-4E47-8621-201D08506C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E70B5E-CA3C-914B-A8EF-7428D249A2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4CF477-EEED-A44D-BD5E-25F99696BA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E4452F-E447-9848-9FF5-D99EDF84EF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3E9595-4C71-F640-92AF-8C25490FC1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09968E-2D5C-D84A-A40C-2DC56E8FB4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B46325-829C-4D4B-8511-708C08ED88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AA8CD1-9996-D844-82B0-00EEB081E5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56B45E-DE3D-7946-BF31-43EDABD1EC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257499-9CA8-0F45-9CFC-A4BEBD29EC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22A56A-5114-B54C-B24C-0F97CCC311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C248B5-31B8-2549-8558-CA8F9F9944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1C4029-7FE4-A542-A03C-486A2E9550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07AC0B-F2DE-924A-B887-03FC3A30D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3EF6CF-83A9-9048-926D-73AA198E73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C5FC7A-1364-5B40-8A2A-DA87147DD6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7431FB-EB07-9544-AC76-FDE02596F0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81FF04-D838-F241-AF2C-3C301A1C6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250172-69A1-8544-A562-DE7823C88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89EDE2-C930-074B-9B3F-3355944958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E2F1FE-E4A1-3C4F-8DFF-A58CC70EB6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4B9BDA-EEF0-4349-8D3D-81E8889B9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034336-342D-7249-BFBF-3D84915F53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3F126C-9341-EA4E-9E9A-892EA3E01E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CE6F22-F17B-824A-982D-47F43C98F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3A20D7-BD61-D749-BECF-87F745E700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66B2EE-1C73-634B-B49E-275DE2755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0B373C-5D06-064C-B503-60B11E1CF0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DF6A72-23A9-5C4C-A92F-03AE6CA8DE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572F4F-B13D-0146-836E-426A53AD23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99582B-E53F-BA4F-BA00-C5AB22C429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06031-8898-4B47-B4BF-9AE19479A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0A92F-D12B-8049-BA3C-9FE7D1FE34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E110A8-27B5-3946-9303-0FF1CA4110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9C3DF6-93F9-6B4D-9CFD-D92E329BC0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5C35C9-C9C3-4344-9C39-6C2F28955C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C57EFF-89D1-8748-B110-BE052FE20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BE36FC-2DD7-4E47-9370-7BEC07CB9B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FE88D6-2160-E442-9088-EAE94BA5E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F672DD-BFF1-2444-AA7E-4BC77DD109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BE77AF-0DBF-8748-BA05-FC31A3CAD0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FC720F-8EC8-6547-956B-9D608B9F12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1B6336-4251-CE4D-A7F3-62B5B16CF3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4C580F-D171-A24A-8CC8-421AF0997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4AC0C1-C631-714A-ACE8-4C87F77328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760375-EC46-8F46-9EBC-A9157E07C6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18EF84-1DFB-F444-98E3-23D0DD41D7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9F0A8A-95CF-F14D-907F-B8DBD3F156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01B6CE-AC7B-0145-9CEA-FF5846963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06C932-E2F6-874E-99E5-2DE73AD26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057E96-AE04-F446-8B83-E10DD11880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D2B0B0-8E25-1842-A93C-D1FA5C66B1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EB6709-6B83-144A-80E3-099F38953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30E5E3-D182-114F-BEFE-AA82044991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F338C2-089A-F54A-BFDA-9B524044BA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F95328-A5B7-0249-9153-ECC63CB0C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DC89BF-C032-344E-83ED-5DA8773911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CDC8D5-BA3A-F943-B5A3-19EB48BA99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8F6E64-9BB3-4E4D-9C23-92CCD2427A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A9594E-6051-FA47-9104-86BD086D8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CD3B24-4CB7-4640-99B1-E353DAE4D0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B30D89-C444-2C49-AEBD-A8E408CF0E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6C6C4B-4C21-FC41-8359-A4C08F35FE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B63337-ECF4-3947-843E-B84C733E7C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CB59D9-EE14-EB4E-8861-669DC1BCF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D57E1C-B174-164C-B13B-892975B3B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E39114-75B3-BF47-8173-175C8C0E4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86875E-92F0-F94E-BE36-3E608325C1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FB1A64-C17D-724B-A3AC-87A3AC0C3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586D42-8965-1F40-A7CB-BEEB9CD12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5E5A32-55EC-484B-8DD3-9D71F6F628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EC3929-5DD5-9A4A-A44E-F25EED8DD8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8823F7-BA99-E045-B2B9-B674CCB2E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B67DB6-0192-A941-AD56-5F7C395984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8BA6FE-D7C2-B045-BB09-007E90CD4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C422E6-62AF-FA4B-83FD-FBADA5028F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B6ECC6-0326-144B-992F-2CBB891678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6FE491-0FD5-1641-8EB4-FE2BAD28B2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31A685-4F89-0B41-8BE4-855F12998C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DF44CA-4567-BA49-B8FF-C4F60AB80F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730FA3-E8C2-7142-B891-F9AA28348E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5CFEF3-5D2B-C84F-8E7C-207D87995C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1852D8-AEDB-E748-B0F0-011B065ED1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E2D09D-0F04-E349-A539-04AA2B6A59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3F7806-65C8-0747-9767-A7CCB22AAF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7EDE9D-CAB9-8547-B59C-34057F8178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F0EDDC-8F3E-DB4C-833F-D603A524B3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5BF9FF-A0F6-6647-A4E5-1435D20EF1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3DF486-8CC7-694F-A0B8-BF3BB300F9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27A612-025F-984D-9883-CF4D14882F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D4C471-BBED-7243-9DB0-631226B506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D441AE-487F-F94D-AB4E-80E60C9E1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97DF2D-E09A-8846-86F7-9CE9C02C8D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FF8833-9520-5043-BB65-A36DCB3BBC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A35F5B-8AD6-8C4C-98BD-511903A4D6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5C9F76-831A-154A-9763-2B28E0A526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309A91-C70F-AE4A-BF0D-902921BDFB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CD1A33-5E25-F349-991C-DDEA82178D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FB896D-88AC-6B4D-AEC5-C2E485E69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ED6169-9A92-6A42-B0DE-725846C75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EFEF1F-4808-CC41-B21F-5377CB91C0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C93CB6-A13A-B04D-B80B-E0F8D8551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F9027D-0F24-DD4B-94F3-B0919BEA8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4A6461-2708-C14C-9C9B-1DB88380E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19F302-7503-C542-9A1F-F24726015F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E8D18F-B2B8-A64D-B769-679ABCD62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50DD86-3400-F643-8285-91012B64F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CBE8B0-6840-B54A-AFC2-C480C1D8D7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BD27D6-2759-5349-8569-F6C65B6E6A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B8EA34-C33B-974E-A88C-DE4DD77F5E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9C2896-64A8-1F4D-A49A-090FF35F7D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B6DD52-1F57-5A43-910F-0DFFA8AD65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5859D5-CD42-3746-89B1-57AFF04D6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047E90-C0C4-E443-8047-F18AF1FB30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5C0A84-C542-A84E-B43D-3B3A9CD6F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5D84B6-6063-EE49-95D9-4E0FCEB417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BA4565-9A2E-4D45-91B8-A38ED0A92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DA3739-2B46-5647-8480-9534568F1E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D4608A-C47C-014B-8558-C95DAA7A98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DD7B1C-6423-8042-B8D8-A15D8747D8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D4BB3E-6A5A-4947-A8F2-984B70F927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DD4332-F26B-0946-9C90-88B881205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B41BF9-D81A-A147-919B-311CCA7CBA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A14B44-A1A6-2F45-B197-F4A05FDE2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49A995-0431-3D4F-B503-AD19924667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0C4123-98D1-224E-A5ED-B0FBE54F65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426D0B-80F4-0146-B282-17411BD386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C9BA07-A96F-7741-ADAD-A3949CA0F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4ED2B4-E976-4243-8DC3-A494E4C11F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2E08EF-30AF-A140-939C-C69B7F17D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77B9CC-A9B4-C24A-8274-11EE342A1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E9681E-3A22-BE41-B81D-15A8117668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F401D3-741E-C74F-A25F-D4D4779C09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ADDF66-E604-C146-8FA1-7DE66FF9F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2D0CE5-5283-3740-BDB0-8ECF65308B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3AC84B-FCFF-7F45-9C55-A96F94E399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7775B1-5C61-2E4E-A51E-67A314F8D5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578481-B105-AD40-BEB7-F1868CD3F2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79EC35-91E0-1843-99ED-262A3327C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D5F538-A6CC-E349-A74E-2F39C3CAC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F47A8C-14EA-4A46-86C1-DCF58475FC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7E9A5E-ED58-0A42-BBEB-387795F019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0E87E9-DCC9-2C4E-AC77-363CB50314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DBE9D-8158-0744-B7F9-48729AD38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965806-4D08-544B-AE92-8E216AFA6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D71496-E4A8-BD47-9316-0C469220B2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F68E22-2A97-9946-8F23-80EC9B3DF5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CAC81B-6D20-F14F-AB85-382DE28276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5A113F-B7D7-1C41-9393-8845B693E6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62F262-1525-5A4A-972C-A26225AE8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97F8AA-4374-7542-B08E-7A0EFF4805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0B9824-791F-9D4F-B62C-4F5E1BD416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22A90A-9BCA-3742-A8A9-050DF6FA05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0DD32E-BD46-ED45-AE3B-C9FD786697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2D3BB4-9A29-0C43-B2C3-D811C1B897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7A63CC-0A81-A143-8AC1-FF4236B00A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9FC944-A3DE-E549-AA3D-7650AAA515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14FAE5-54EA-7949-B4F9-3C89D6D07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C2C12A-B3EA-CF42-92D0-E548DC4C33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274894-AA24-0A4D-AE0C-60685A9431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81D46-22B5-FC42-B8F2-F3F2D019B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7B57DE-533C-9043-890D-6D5E542427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14EEC2-56F6-9F47-A952-43EEEB47FD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A63A8B-5E40-7445-BB01-7E0619B14E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72D5F2-B860-F04A-BF85-3EB14B9462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D2864-1716-5347-A322-E9E641974A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8C3FB10-20A2-2042-ACE6-F5385BD13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F03FF4-9071-3844-84F8-57ECD520AF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D7ECC6-A00C-5D44-BC48-28BF4F2F2E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F97919-7BEC-EE44-86E8-D533AA995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567120-1007-BA4E-B1B5-698AAB1637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485A7D-14A7-9B4A-9A46-E6BB4CA20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ECE519-416D-B549-959D-81C214025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F78853-78A1-0747-B70A-576894F3C9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E70ECD-B6F4-BD45-938F-5F9B0AAA29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75A83F-3E5C-9147-A05A-1A2FD1D014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BF295A-B061-1A44-9B07-47CDD654BC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7F31EE-7317-0540-8FCF-1801AE9CDE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467517-2227-5943-810B-6964CAD33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E1D9BE-D3B0-5046-850E-487D434A02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1D41C5-A37B-6C41-95DD-0F940B949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355CA6-AC26-3E4F-ADB6-560ADD9D2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4E01D7-3365-C74E-B65B-EFCD19038CE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C9E676-C0E1-3A4B-BE38-167EA29FD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7FC5BB-619E-8247-89F0-9FDD1BC45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DA8609-FF04-1245-A56D-1DC739DB8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AEDFB4-F0F8-E540-B21E-66D3306D93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C4F91E-ADE0-0742-B5F4-918B99BE1D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2D743D8-49B6-4A4F-ADB2-CE2428A2E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9B7C2C-619D-1F46-A025-52FEBB6572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84A13D-A4DF-6047-B425-26D971FB9B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D562E-9093-3F44-A921-3426A89BF9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33A73C-A949-9049-B3E2-E4D9ECFDF4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764DBF-386D-D949-9B91-D97C75C1E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C49581-8B96-3346-9B48-F1349A5C3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B5C198-E9E5-6241-A679-A3570949D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6AC8D1-0F18-5345-A3E7-AEAC760C07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0B480C-2479-7241-9179-74FC4FDA8D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88B729-1168-EC4B-BA95-DE55FBF3CB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669EAB-F369-DD4E-823A-F983C046A9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B59C01-0F0E-F546-B882-0BCCA32EC9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8BC50C-0FAA-E044-BE65-6922152CA6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DB3A4B-D097-4B45-BB36-03B75F673E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C9F9D4-B64A-924D-AB7E-BC75E149CA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D3AAE6-8FA5-BA42-818E-5DF5CCD476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9372EC-A49D-2948-B45C-EF93C16B2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6FAE01-A336-6A44-9BED-99750FEC96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02093E-2093-B84B-B976-2DB2A5B861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E0EE91-F3CF-C646-BC09-33C4CDF5C4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5FE543-93E2-4141-97CF-5CF8141C08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5E9786-422D-2A4A-84BF-BD777891C8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0C9A18-D0B7-AE47-97D1-1CD841BC62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39B281-79CD-254C-B495-056BB96C04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BD7D07-6390-0146-9287-B47300766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6E4BBE-8222-A344-B437-19A127F5F7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5F8047-0FEC-DC44-9CA4-DCBCE9410B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CA0A2B-F879-CC41-948E-12BFC0D311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233ECB-11B3-BC47-B779-20DB49E237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C242C5-6502-C24B-ABC9-7987BB9EF8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D9BFAA-8F5A-7944-A0CF-909AD2F950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B22BC8-8246-7F4F-B3CD-7A5EB6DA95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632979-11B9-E047-A7FB-1F9B98880A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A4CDEB-F436-114F-9A7D-02DA383D68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041645-EF8A-4640-914E-06EE008F5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057140-81E1-6548-8BAD-3FBF0680B5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3A9603-FB08-954F-A070-F8D5EB1B2D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E5FDA5-E393-BF46-94FF-690E94470E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8182A1-D3B5-5B43-B83E-2EC15C4ECC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9CB545-8DC9-604C-8C2C-76912755D6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772C41-41A4-9D43-AD30-6CD631C9D8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217087-A6D4-6147-B8ED-3320D6203D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C3B8B8-D77E-444E-8894-2C35686A59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59CAEE-486F-C14B-BAAA-4CFC99BD7B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FB19FF-4C69-C947-B13A-05DEE276D3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401610-2D23-C146-A59A-C2C5A0D173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774F3B-7782-E946-B957-E1D91190A3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83067C-DEAB-F546-AE15-740596E48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4B8891-217E-B141-8448-F0F5280338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66EE9C-A990-C34F-950D-6DC307D5FA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87B9E7-3737-3942-97A3-BFA354E7CD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C6897E-1E5F-FC4C-BE3A-CE0562936E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471A76-338A-654A-B0F9-9437EDB1B4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4CA5B3-E9B5-F948-A607-6547C3AC8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AD8BC1-958E-A148-B92A-BB56742542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B07D5D-9186-8F45-94EA-C512ADA4FA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C47F96-056E-6844-A22C-B3C84994D1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5D7738-3D63-4940-B45F-944491D75E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478A33-D363-F242-AAE4-74CD8B182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0F6F04-FB0F-5E4C-B2C1-8695AC6CF8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C706E3-AC3A-1542-9914-4B56C2C410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7F2D37-C5FD-E94B-8013-1B8D8FB873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42D1C7-6259-6449-A430-350509460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36217B-82FD-F744-8DA1-9111254974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D739A0-252C-4F4A-B612-46263FA84D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4951A7-7A58-0E4B-B604-5FAD6F4172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CA8B42-8965-E740-AE64-F2DBFC5C1D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346AEB-4DFA-0747-B9AA-A2A5C9C42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FAD4FC-705E-FC44-8FEC-D4DB37B38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6B225-390B-AB45-9543-D236D7A2FC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394491-C050-944B-99FB-D344816D4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9565F6-754C-AD4F-BBB3-F0C38DC84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D4F818-4ADC-8C43-87CD-5566B82D68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C6A9BA-B98F-094B-96D1-7C2FD63AAF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DD0F21-2B1B-6D40-80AF-999500DDE9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98A032-E451-E246-A609-EFBC74DE87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C454E0-3E25-7349-9157-5FC267B594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22D8A8-D077-8E49-A920-E8C46A5122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D2CA67-E6A1-9642-B85E-D30BD6DF0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D226F7-A027-0F4F-BF73-63282EEAE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5CE329-1E6D-E646-BB06-FD12162FE6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4FDE90-7837-7444-9DF0-23F61FDA9D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D2A622-D603-284F-A409-BCF759644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876C4C-7012-F944-A377-6DC67535DE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BFECF5-FFE3-064E-8CC4-52C03CB92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32C87B-9EC5-DC47-8E39-54606DF8F6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761B68-1C7A-C94D-BE0A-6A1375E69C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4B3F93-A457-C14D-9B9C-9FA8418C2C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86C19A-6A7B-AA4D-A2CA-07F13BE9F6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68EB73-BDCC-2C41-BE18-B95E4BDBF3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E17D10-8775-C241-9712-6EA5E96EA5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274B4E-A5AE-CE41-97CF-73D51CA176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A5B0B6-62C2-DC4C-91D9-2260E4C0E3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072595-623E-D640-9198-A1A25CA0B2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82BFF1-93DE-B44B-AC5A-A1B26916AC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2BE082-EC69-4141-9DAB-DDFFCC9930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E948D8-4D1E-3F45-B6F5-C839B9203D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7C5C34-8BE5-A144-993F-910CEC91C2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517B8B-8158-4140-B019-B8B3FBF5EB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528F5E-F9D6-6447-9DAF-73BFD8DA95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D7CDD5-C2A9-FF4F-B503-6FDEC7A24E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9EC82D-8C73-8A47-989C-528E7C686F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A7470F-C306-E34B-9032-81EA4AFB2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6D9392-1224-BB4D-ADD0-E4D44EEB8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3C7EE2-5193-8E40-BD17-E9075729B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F94B6A-7D66-2144-B409-9742C9F36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BAE8EB-1366-FC40-A0D2-9438576390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8702F7-F675-C345-B4EA-D4D8B275AB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4DBC1D-7FB4-6842-8B40-AB09F299AB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0860DF-10A6-3245-88CC-F3FAC154C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6196EC-3805-C348-A1DF-8C467642DD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7F1A1E-1CF3-6D49-A1D5-296D2BD69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CC4D5C-3F92-EB4E-8771-DCE9BB7C1B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F5BDAC-A96A-D240-9252-E2B436E92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C351E4-18F4-0847-A192-E8E369B349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5D1C56-B8FD-A14C-B206-8AAEC4827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412BA7-B094-CF46-8A00-9988E750AA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8B9480-0AD0-9246-A574-3C0AAF82EA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77EC3B-C8E6-1F48-A934-322891AA5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BF7295-FED5-D943-95AE-15A994CF4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92674-ABB6-8145-B9FA-7AA7B2DC70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65AF95A-2657-4048-BCEF-1585923CB7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CCA9AD-5771-B74B-97DD-83C0569699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2B4DDF-131A-CB4C-B76D-FB874B4D98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47B2EE-AA12-4048-9F35-C4DECB7A8F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4176DE-59BF-EA49-90E6-81837EC485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2A11D9-1B16-E748-899C-97699629A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A55AD7-78A2-C145-8C2E-F112CC0D73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72DD1A-6517-BB4D-80EA-C20C930B6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818354-65E5-5C40-9189-D36985AD62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7E2A56-2F2E-1B41-8529-23E35C53C8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2F40A8-0317-BB4B-A750-1B4D0AC30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EC4502-95F6-E143-942F-AD9ABA7DEB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EC5C38-8B6E-4247-A4C8-59EC057005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DC0CAA-9781-5245-878F-ADEE6A3411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2F962C-B5D8-BE43-A05C-ECB5180D78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96CEE9-1320-CD45-AC18-FDB52CAAD9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67A3B1-AC28-3948-AA24-BF58CD0B3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F648BD-E6D3-044C-AFDA-8EB77DC3F1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4971D1-37FD-764A-B88F-F64DE601F7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C63C72-85A1-434A-B1DC-6EE2770CAA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231D7C-A609-8A4B-9927-704FBCA861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297F50-A820-DA48-AFC1-22E888803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4FD391-014E-2142-8589-6A433BC98D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A37CE2-9A51-D84D-BC99-D027EB7449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F9DB62-9F8C-9047-A6E1-3447D7D3AE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BF2F7E-C6FD-6847-B330-38EA9D396E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1331C9-2D63-FD45-B18E-3BD6575D23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924B4A-605C-884E-B4AA-4EC4D2BD96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B399B3-6189-C64A-8326-0EE07634B8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2003B3-4275-7240-A249-EFAB929E54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AE0C19-6125-3749-9826-7DC480112CA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79EFB4-E448-0E4F-9891-765EC2D032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19905A-0B12-F240-9BFC-16B57ED56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F0093F-BD5A-F84E-9B8E-F0A866393B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6B2783-FEAB-1A49-9443-0C021223F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F0FF63-0C6C-184E-9B7F-4B80651265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9C16A0-9C9A-3846-9413-7957FD7AC6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7DC6FC-F2EB-5E43-9013-CFDBA7438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9E6E64-EC8F-D54D-86B1-D14BEE149A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DDF3FD-866F-3347-882B-3982E9886E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D01180-F040-4C4C-AE61-02FFFE6EBE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CAB415-5954-B147-8ED0-CE3DE4135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5F8B48-C57C-7447-9A03-DB0FD46BA2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72F08C-D56E-A24A-93D0-6EA86E9E4B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430069-983A-F341-B36C-565FECF7D7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94A959-81F8-5647-9469-D035949318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967600-A338-F943-B6A7-C5C50F5C7E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AC8799-ADFE-6542-8C27-45E14050A5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A1229D-C737-F948-BC39-71E8639A89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64C1A1-462B-FE48-B254-538CD2BE23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CFBD55-FFCC-2D4A-B7A4-4324B2BFC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81CF2E-41B2-FD42-9EB1-9309A20FF2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AE2435-AAE6-014D-89EA-CEA775D78F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7536AA-0AC8-EB40-8BB1-6E6DF24F8D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E091B8-E093-2544-8843-9FF5C8B801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837A97-6F9D-0E40-B2E7-0D09953361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0D6F98-87BD-F947-9C61-D0DAD9F35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1E052C-E9C0-0247-B06B-DC82FF1B05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570648-BD14-5E4F-9FCB-2E0D8401C6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2B2D5E-F01D-3940-AD74-F54911D371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2994C4-1E74-E446-A037-F076318C3A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4A78EF-70C9-3C40-9B21-8982C87493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ABF6A4-E8AD-BB47-818B-11D12E7937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40EF7E-878E-FC40-8AF3-A3B9860AE9A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9F557C-CF08-194F-A254-BFA58B5971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F04C78-6CF1-624E-9E07-BD5943C51A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883556-691A-4A42-8B0D-A650410BDE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566F69-5304-9944-B004-20DAD87070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759382-A051-E04C-A3C5-99868ED0BB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6D0D60-592B-C749-88A1-750C3DA2E6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5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70A203-F42E-8C4B-A6AB-473F507B2F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1C00EF-723D-6F4F-9EBC-DAB3286D7D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D4C0EC-795D-494A-9F62-887D38A777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A06C7E-17A9-764D-A088-8D1673E67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A27469-0BD8-4C47-92EE-70BE11D238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847ADA-ECA3-C242-93AD-4327082317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8CBDDD-693C-8D48-962A-8E95A69934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B82D30-7B65-5A4B-80FC-CBD2D7137B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95A3F0-49C5-0F47-82EF-034450FF7A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9E5234-6066-6C48-932B-2684EB5603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45EA14-BD5F-8543-BBEC-7966EC03A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B916BB-0052-7F41-AA9A-53A3148063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4E04F1-7DD1-9A4A-8B5D-48C7ED577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A52FAE-7BCE-B24E-99B8-5347BA673B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43D989-D0CE-3744-9A81-694F362116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7F3ED4-9CA3-EA4F-91DB-DB93DB514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C24C98-F44B-5E49-A2BA-F18AC53169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7213F6-3D2F-C14D-83F3-97BE0F5B1A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AEB36C-29FB-E044-80E2-79814474B5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986040-B29E-7444-B0F1-DD0C6FEBAC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43C87C-4088-8349-BBD4-918FF4CB8B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13A774-D93C-F540-B583-5657F93BDD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99B294-3335-1240-A98D-FFB215FFFF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489C92-1612-494D-A5DD-8293241F70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469BB5-7B08-A249-938B-87E610CC6A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3EC209-362A-F541-9A88-6455BB60F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B2D8CE-D21D-A245-93F7-7978A9DCD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D53171-C0D2-4F43-BB9E-2CA5A6592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E3D803-CEEA-C649-BCEE-1D17D19387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3BAD03-E68B-9E44-90BE-70D3A58A1B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4B4226-FF9C-9F4D-BBA1-0BBFF4299E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9B7572-7D91-4E47-A2F8-2A4CF4245E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0DEBCF-974F-B940-8E76-520569ED7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C7B8E6-8BF3-A647-BF8E-28174397E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D579EF-0DB4-444A-8079-A261F23831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7FA558-4459-E844-8E9D-BA33A8D41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94E5B9-6676-9540-A015-D11E081433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9670D8-EAB5-6F4E-9EEE-FEAD6E9FF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F7E96A-856A-6B42-9435-89DB760C8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C9D1862-E0ED-394D-8FB8-59C8BFACEE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293F7C-48CE-FB48-90ED-5F5635FDDF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24216C-3BF4-994A-9D78-F1C8538949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EF506C-C4E2-6244-B6AF-566E080A91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3D5109-852D-D84B-B86D-970856E63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27B6AE-2C6C-8F4C-A7DD-C415D57B96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00FD26-ABBE-F441-8DB3-47C03CCE5F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3A9F89-3070-A64B-BD8A-EEC12D7E7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328568-1739-8A47-BF38-E7086EB4F1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1576A1-B3E6-724F-A455-63650F381B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29F383-AA0C-8341-B7E5-CDA29BD85F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E2DD32-FA58-4C4F-A00B-76C251EDBF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6A62EC-B0BC-DF4A-AA5C-0ED6D45F9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340095-8684-7F48-9DBD-D0B72A667F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0C6949-5694-2A4F-8216-ED006BBB90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3E8B1E-E850-424A-9F25-5D00FD61A8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A4A92A-9D0D-CB46-8F07-83912B1C4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29BC86-5870-714E-9DEF-86F01EA0E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553A3-ABBA-8345-876D-CFEE955805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AF05B1-B1FF-9649-9522-9DF1946E6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A5D2F3-A974-A747-98B6-BE44C0ED34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E784D5-2131-194F-820E-82504E2AE5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5768B6-5816-3442-A1E1-99826F067B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834B59-CD09-A84B-AF86-2DF21A380F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67C841-AA77-FE4D-8168-9505653810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B5DA62-5020-B041-8634-D7F6916338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C21E98-5A25-DB42-A18A-6D56E8B5A9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DE109A-E648-5345-AE5E-E30D17773D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327623-0386-5C4C-B008-245F0EE5DA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220B2F-DB78-2E4C-A820-9F8090A15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0E5D17-852B-C541-A764-62805290C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1E4C6B-755C-2F4A-AB0C-0E177A67B9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7411D3-F0C4-F841-B086-D95268B687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01F182-1136-934C-B99C-C08C2A880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8D7B91-D055-1844-9030-42427D9E8E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352303-8BE5-6340-8424-93C3D9728C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E97321-864D-114C-AD1F-1E8CFC694B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C1EABB-5F3A-3442-BF5A-93CD16B55C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6CA703-197C-174F-A835-178ADB92BC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5C294A-B84C-864F-9109-49992E484C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3C25F7-DA83-BE42-82AB-2840B58D7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2F1B66-D654-B242-AED6-4721B0C258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29C556-207D-984A-846B-DC45CD7FF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67BE68-2A78-BF45-B7A4-0E90F3F55C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C60DF2-238A-7040-81CC-DCDD1D2D93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3CC466-1880-5749-81BD-E84A8E0A2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97C7D0-8DFB-6A42-A611-B8243BF56F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248DFE-4FAA-0344-8C47-988B3B1053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0F00B4-9A9F-BB4C-9449-453A25B8C2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D6974A-6EF2-EE46-A0D7-9750C95FA2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BF861-A101-214F-9AF4-599C344E5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488BC7-F165-D447-8A66-287F7DFC7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9744E7-789A-2D40-A9A5-B41C33BC9C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2B2115-5D38-1A45-9C3D-34B590582C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532818-9C6E-B146-8393-CF519ED9E71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943E3B-9325-E049-9554-6C9A93D129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849826-59B5-3E48-8A41-3FF062CA1D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E8AB3D-BEC1-7448-926D-5AAB613254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04232D-754C-4D41-AF13-6229297188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2BB0CC-A697-4B45-BEFB-27BCDE3984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56369F-FCD2-3E49-8736-879F8B1330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6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7935E0-47E3-9440-9E2C-69CA2AD3B3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7363207-8B0A-9948-9A39-264D9E0A90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18960D-4DAF-5248-94D5-3185EF0576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48CA65A-5D4B-FD46-A24D-FEFD0E7CA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605618-5F1D-B648-B9D7-E7DCAB4F3A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620C25-B78B-9B4A-B675-2364F712AC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170468-A659-704E-ABE4-91FA56D7B1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896E24-4D65-FF4B-BFFC-5F2D9C7CF6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3D75D2-1C6C-1941-95B0-B8E70AF0EF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0A31BD-805A-1D46-8C15-1842DD3EEE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414EB8-1334-5C4D-8C6D-3E18C3E5F9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E9506E-D03E-DF41-9EBA-D86E49A24D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8E7BBB-0294-F049-B971-5A3066C441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3D92D1-A219-5C49-BFB8-4B2477138F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7008FA-7EE3-6B48-B732-88B84D09C4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2BEB14-4511-A841-84EF-30C082D86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35A7BC-72AD-784C-B1AB-0CB2B120F6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8FA47B-B71D-EB47-BC54-8FDE47C178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F6B9A4-FF8F-4144-BE76-EDBFD839DF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7430C3-1E80-F049-8250-82F60A6E43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DE7D6A-98C9-E94B-B852-1317662358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B5384A-86FB-A048-AFDE-94A3C3AA0D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218684-3393-254B-8389-29C4A965F2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EAE297-961E-C345-8EE1-2030FF9C11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1DA108-A5C3-CE4F-B988-6E91B9A336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80DFBA-C070-2E4D-AA36-13BC6C5A1E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0755AA-BA46-C14A-B238-4BBA009217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8CA538-D4A1-CB47-8F59-1B018DDE0C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D09896-403C-EB4B-93E3-29CF91D27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931A74-D7B1-8940-9BC0-4B9D7E01F7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68CA9D-853B-3F42-A972-3065A93467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EA1A50-36E6-C644-A788-84057D278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7605CF-191E-8B4B-A5B2-0441543C25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3BABD5-E9B6-7A46-AEB4-C20112214E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F3260A-6A89-E347-99DF-523428F1FA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075DE0-7E4A-494C-B8A2-BB253D4F31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15F038-F452-2047-8867-AFDDE3E26F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02CB5D-2F9A-1143-B009-BD7E73D86A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C2462F5-E817-1E4F-82A9-4F740AE64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3F5E25-FE53-1E4A-8285-FE8C6098E7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78E6BE-A92F-9148-9FD4-FE37395592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B31DB4-D42E-1542-A862-C3A35E8B01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6283EE-7CD9-0C4A-AB13-E30286887B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2DA9F8-C0E0-4C4B-B793-EA6AB9B0A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7AD6DF-114A-AC4D-A4B5-E22F7DD88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951945-D2E4-3F44-8A03-B1EED0565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88C88D-46BF-E041-B403-CB8B48A549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BB33AA-296F-3945-B5AF-7D2B09A17A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330530E-46FF-3448-BD02-619B7655DE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33C4A4-D3A9-5B43-B1E7-296BFEF8B0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1A4418-F13A-9F49-AAE6-C8BB71947B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E2B4DA-4D0B-A744-B829-F677508CAB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1C6BFF-AA44-4641-9EDE-02E982C7582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0A9838-BE52-104B-A9BE-CC7359D0FD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FDECD2-B530-9F46-954B-FC195F4D3D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E47FEF-DFF6-7344-B3B5-32558E40B6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D8BD2D-6065-4C4D-9974-9C4D4C72E7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6B26B6-C835-164E-9124-CD66780E79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A63A8D4-0CD4-C749-8F49-6D0C9565D3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BD5F3D-7ED5-954B-B744-5B67F66E21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2F8A94-5562-3D43-A5AE-6DF7382B2A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1B4230-EABC-FF4E-AB9A-DC544FD03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14D2D3-0950-4D42-A094-75A759CA45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E9D2FA-B5D5-CE48-B8D6-D661FA22E4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56F1FE9-9D0B-4A47-A0EE-AED78FC2CC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EEE86B-437B-5D46-B0C3-E1BADFFA1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15C2C1-6C29-F142-A3A6-28343B0A5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DB6B3C-194C-1E43-BC74-119B293944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2A2916-B049-D04D-BFCF-FB3BA4019C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1D4DAC-2747-6242-9A17-3E1617C985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24893C-D793-9849-909D-618D9057F8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42405B-1196-0D4F-ABF6-3AFDFE21DF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1F2C30-BCA2-434D-B838-13F65C085D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3EEBBE-A055-0B48-8CEB-8368CBBBF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6047AB-29C5-4142-972C-E5922F0B64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820586-6753-2A46-8CB6-681200CB62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87E1E1-AEBF-B44A-B8DB-60F8510D89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3612A5-2822-B74C-87F1-DE388CB3A2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C0D9F5-D4BE-4E4B-B30D-71C70E0F92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0FBC47-D379-4C40-9951-460AA47D65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D75EC0-514B-9140-A041-D34B976A93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E61359-A616-494B-9429-04A807A4F1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8152DA-7086-AD44-BD27-992217D77E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6EA415-B470-5D48-AC0E-3AA061F92A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332F53-CE6C-6F4D-A7DC-22DE6D0618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0A29E4-5EDD-0C40-8A1B-15F0A0C9C3B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6DDF82E-E6A7-3346-81E8-4E8F5BF0DC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7FCD80-BAFC-BE45-97B0-9D7805C95F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A6075A-8BB0-344D-9CE8-BA1933649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678133-D29F-164B-825F-3BB53EE975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452954-1F8B-E343-A5E6-B76522525D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2EACDCA-4585-AC49-91A0-732B623280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FD8E1A-C6AE-0949-B135-1304641B12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CFA60E-1A3A-FC45-915D-4ECCCC370E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D3E124-6E96-C149-9049-6782E83069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C3F0CC-90F6-F943-8BAF-D61F0FEB8B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791997-04F6-B840-9A53-900FD31DBB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A4D32C-B83E-FE44-BDC2-B72F7F3862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10EC97-32DA-2641-A7DD-08A85F1A96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5DD868-30F3-8D4B-840E-72A0C07B5D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7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1835D1-5EE9-7247-95B8-E13D5E035D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2D5A47-2A4B-7448-B081-AA374F5C85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C3C468-7B8F-F649-9402-C594251F7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1834CD-791C-7248-8F09-A58C37C7B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2F258E-8DD9-1F44-9D26-0F67287C0A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664D8E-68E7-E341-8B1C-12B7D69E97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24D9FF-15A1-FD45-9F7A-286CFB741C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3E7CC3-BE81-3344-8F8E-B3C7086BD6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B34A4A-1401-6249-9DC8-F7A6201796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2EBF1C6-6B69-4D46-A13C-527F50910B3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F54BE2-FFCE-4145-86CA-86A9D624B6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316229-A1AA-884E-B2D9-BBF165FAF5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EC1F40-AB55-9348-A488-2524F59988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417ADD-1340-1149-AA3B-F1E12525EA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AE7E26-D381-914A-9408-CC8DCB2007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B9AC9A-061F-8745-A73A-507279D831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B92DD7-8852-D241-9FEF-C02DFEB936B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2791D4-9DB8-D34F-8A17-62D89BAE55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24F74A-2748-B943-A7BA-648D916B72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586FBE-E2AB-FE42-80B1-B9DDB82A43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ED93FB-68B5-554E-80F9-4CBDA6BB4A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585DC9-2732-6F4A-A5AA-D0B574A152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097D62-8E48-8940-A6C2-902AE1FFDE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4A5423-4D30-C243-970B-5C31864D03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9989CC-BA78-664E-8F8B-0E23F07D9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EC9A0F-BE74-2742-9C61-DA9D9189AF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B1AB8D-7059-EB4C-A546-C4BC492234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A744A1-47E5-7845-BBD4-C12402FB63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83F197-6FF7-F143-95C0-90C2110B2A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7A7958-FF4A-3542-97AE-41A154134C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46EF11-8B8B-984A-82A9-96EC96E9BA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48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262807-BC1E-4A41-9EC3-BCA01AD1EB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22E021-60E9-D24D-9CF2-271D5F5ED9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B8BF74-F0B8-7848-96C8-ED79B70A99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00B11A-69B3-8E4E-9248-1D6CC99303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DB57B-34F6-1849-BF39-E3D6713348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90B057-4475-584C-8485-B850291062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26AEB1-E46A-B648-805E-58706D3C19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3A0712-A293-C549-AA72-66B77C75B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9B3488-D677-FC44-A11E-5EDD79890E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5AB733E-EBC2-F647-9709-57311C2604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366332-C653-024E-AF90-2AD7B548E8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55EF18-C9F3-CA49-9007-F6F7623F1D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EAB67B-C67F-DD42-8979-E2AA942073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280B84-C0D1-F84F-ABF5-A7E2DA3BBD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38B0B7-C033-9743-893A-F88B24FF30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D4E17D-5AA1-A744-9882-B82353FC7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999B66-5A4B-9A47-B06B-284D3FB4DA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3D753D-8AFD-904A-89A8-6BF7A9B2B3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4A2065-645D-DF41-9C2A-64589DE410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49FBA3-067B-D34A-B25A-897101DB54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7846BF-A460-C64B-8F93-D543170E3C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890735-D703-014B-85B7-9A52EA5694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35C823-74CF-E647-A3AA-D609887AA9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8E3CAA-E316-4546-9204-C5D944F9C1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682833-2865-C74B-8250-5367BDBBE9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B6B97B-6AF5-9C4B-87C4-8C07C2FBCF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746459-8E10-1544-ACB2-E2E7B60EAF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348D68-D760-3946-83FC-38C83A48B3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9231E0-EEEE-0040-BB1F-FDC9540518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FE2C21-FD45-0246-AE4D-F374785CA6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A7A677-1720-464C-8FDD-B5B0A4F9D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96833D-9C7A-D044-B03B-FC19D964C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6C77B3-C8AE-C049-A2B5-493D37467B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68DF9D-6181-2A41-9C67-FE68F3D225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5B6D9F-E765-AC47-80B4-F92B4E201D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9F4144-25F5-814D-B61C-909F7C1985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23B555-4890-0040-8F2B-03A3C4D13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94E363-387F-6540-A8A7-4A8EC3A6DD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51234C-C929-6746-B349-A8CF69FE31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073E67-2772-594D-8A1B-DBA88BC3DE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618C9C-4C97-B440-9A37-3FB34891F5A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114F17-F470-934B-90AA-E64167F4EB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641D95-17DB-A04E-9212-A73B28B353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9BE0BC-237D-F84E-B063-F0CA178222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89D323-5369-C342-884F-E08F2CD60C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60CC1E-F79B-6542-BA91-C6B9862314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C52587-337E-BD49-9D46-EADF301516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7349BF-F09F-7046-970A-D123CDB1C0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55A492-1594-EB40-9F66-FD60CAE786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A33778-D1C9-234F-914E-511EAC9876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B8A27C-8FA7-4747-A8AA-E411D9CF35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58113E-1ED6-424D-BF37-63987BF7A1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234AAA-48E1-524A-A289-57E9870BA2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48896E-1F15-9843-B690-162159D196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AFF0D8-76B9-C24C-857F-5C2720C053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31C46B-C104-A744-85EC-4F86DA853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BB63E1-3D01-1B4D-9FCB-CC8DE63F0C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C40B36-C025-4449-A8C3-3F8EC1D71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1FEE04-CD16-A942-86D8-16C2D8463D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EBFCF3-A4BF-F344-BF19-DA12291924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385B43-A806-7F44-BF78-C611737B21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23D26D-F98B-0146-B000-CEA1DE5BADC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8B2A7D-BF0B-AB4C-9358-7CE9AED31C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577950-A1FC-844B-82BE-2F6820F7700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B041F5-72D8-0647-8377-FDBD47F3FD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E8FCC7-24F5-F74A-92D1-43CE34573C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129711-227B-B940-BBC3-495E72E86C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BE2B02-5AEE-F94E-BB3C-10CE190E33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568753-60B2-AA44-9AA6-0F2470561F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8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3D7319-16C6-A845-8BD6-3FAE252392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7D2444-A233-924D-885B-D05061255E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F038FD-88B0-C64D-BE07-55E87FEF83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8108BC-DDE1-1E4E-AF30-A74078AACF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A1C944-E307-8A4D-87EE-9E5E8C4BFC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1A981A-B405-2F4C-ABCD-CA958E3E5A4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9A4B56-3101-1047-A47F-13FC172745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52A562-32EE-CC4C-B84A-D94E882F97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92043FF-A489-7D4B-BA23-0F1C84996F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0A1CF3-D3B0-BE4C-A429-CC3BECE328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05FFE1-C2A1-0B4C-867C-5C42260E52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255DBB-5C82-3A4C-93D5-924AA35477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0F3B82-12AF-1641-9D99-1E5E56B21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629DD8-F869-9E4D-ABA9-676933F414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830E23-4455-BC4B-8350-9254888FBB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82BDC4-11FC-384D-A382-EBF2E55B71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E34FFF-04D7-9E40-9DFE-0E1BD36FC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A6A3F20-47B9-CC4E-94E9-02234AF5A6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4D4597-4D95-2E42-873C-863BCBBB04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E26B85-F8A5-B848-86B0-C6002F45D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9C5870-8E27-8C40-8081-30BE3F1053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57FB14-1BD1-B44C-BC27-A5323B2901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8163A1-DCF3-7945-BFBB-970052A3ED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72332A-CBA0-D244-82BB-4E8E45A7E7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361A95-0499-194D-A3D7-653BED9EA0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B61BC5-387B-AD4C-906B-B37906FA61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DC77B7-1539-1045-A683-ED69D1F1F7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C72597-5100-A946-BA19-944B841F9B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76864-B019-2C4D-A69A-D8DD36985D8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4B6E9E-B434-B14A-968A-6842D3601A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F98DB7-17E0-5040-A130-A023F6580A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51B9D72-226B-3A46-847E-F84E7CFCC8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BED903-7A1F-0F43-A640-2C363CA773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787D35-867E-5242-A273-791254B193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9EA1DC-5336-7441-9C97-1AB4A3137B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446060-BDD0-0F47-AF13-4A251AA006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075506-0613-CE41-AEF2-2A5A936B0C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0C4D2C-8472-F74C-806D-6A99458BB40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79617E-B48D-8645-8C5F-C181DC7DFEE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30CA91-850A-0F4A-8E3A-52D0CD5FEE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F1C726-3F12-E141-821F-7BF8FC487A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014A75-4AB3-A64C-A36D-20519140F4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3FB409-1482-8447-8BD4-EE539A7B8E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3D4589-2BBA-6640-AC69-99CFD8C22E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E7A7EA-15DB-B947-BC6E-A21F113C31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825337-CBDD-5A44-A01B-D0C1B47D48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4BB300-FA80-EB4E-A678-8CF9EF5D59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B36202-F714-0D48-9373-B9B4F84606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DBDFA26-07E3-8848-9B30-DD5C5AF567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14FB44-B999-0541-B81D-60903DCD6F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5B9F14-DA68-2A4F-9570-FB1D77C0FFF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CE29D3-D9AB-AE48-AF27-5FBD4E92D2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0D3852-C818-604F-98F7-2DE8E280BA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78BA333-D648-D44E-8D81-4781636C2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10D28A-87AB-754C-B5B0-9280113BB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E39BBD-3386-6242-91C2-899731E05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0DC33B3-083D-A842-AA3D-DBCD4EC295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835BF7-63E8-E940-B5A0-551EC02C78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DACE19-6593-F249-9CB2-36D5A10C55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A81CAC-6A2D-D044-B00D-83A327F0AB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ADC6CA-9F21-E644-A1E2-59B7E78DEC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15F41F-C074-C94A-A4EE-14763C781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0E27EF-7912-7F42-AED0-FC4B65D54F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E6B8B5-7D77-3F45-A7E7-75F760A80D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8257AC-6950-7A46-81C9-30FB1E9FB5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B18DF5-32B5-B749-AA87-97B14D7AD7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650682-012D-EC48-9866-8502765E64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E4EEF9-FA36-9F42-BB4C-4757094A0E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5FF258-623B-5E46-9466-3B77735DA1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779746-165D-F346-B2F1-071D772BB28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3A11A0-C14D-754B-A5A3-C1F952FC19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BC60B4-4E78-EE40-A546-6EEE68E0CB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8AD766-68B8-BF45-B55A-0B4DD3BB92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5D1E76-DDF1-F84C-9566-DE568F8A64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F379DF-6838-084C-8B61-A22A8F5B6E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D1FD52-BB1D-0248-B7EE-6E3E188DF4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BE83BD-DA89-C94D-B69F-CE42F41328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D53C64-EEB3-B04C-AF37-3FA15E7001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2D6E14-3B18-E246-BF9B-47E609C437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AAA82F-4D15-4445-AA0A-25BB9C7A7F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027C7EC-E962-A349-9C5F-3B6C2A16AB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781EE9-B32E-174B-9FA2-5C171BD1D5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634105-87BD-834E-A627-6E08976CAB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23B053-086B-794C-A271-65D06B5D95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0F56911-DA25-F94D-9926-7C885EE8D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3FFB72-9141-154F-8FE3-8BA65D5BD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4A18C6-9A9D-A442-A4EF-7C302B8F2E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FC281D-71E0-E349-83A4-5ADFC7936C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B3698B-DA9A-1D43-BDB9-90BFB3EDF7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69798A6-D5D0-184B-8141-424024CC22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070A50-F436-814F-B480-C81E847677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6D09EC-3C82-A644-9016-267AF96624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FEA5DE-93B9-6641-8364-0D1D40552D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69E608-783B-7341-ACAF-0FD8CBB240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C89781-844D-7740-9B4F-8F62F5DAEB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49416F-D95F-2A44-9670-12D18ECCBE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0CAAC6-2275-B74A-AE78-4A7639CDE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99EA48-5DA6-7D48-8FCA-D77EBF4ACC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C4E918-E4D9-BF4E-9A32-401082F14B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C081101-2FF1-B346-93F7-A756B921A8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49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0F894F-33C8-4B4E-AEC5-B6335803F5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14998E-A32C-184A-A3FE-2383A000A8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D949EC-AB3A-9049-B07E-2ECCBD5F06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453F29-6FFB-764D-BB02-03FCFB1B58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85FD37-551C-FE44-B53B-F5794250B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CB713CA-019D-B440-8A86-CAB29C708C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7E3671-CD5C-BA42-ADDD-EB22A0694D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31928E-005C-044A-92CD-A265EA8658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8E1FBA-5C11-E141-B79A-7149A9E8BC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5A3DB2-3596-DE40-94A9-4C336BF754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88F214-910B-9D4C-A20B-8585D53EB1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CF53A8-75C9-6E41-8BF4-B810B920D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9694D1-A54C-8D43-8595-C45151989C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B77503-54EB-C943-8C27-283AA0552A1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9A80A6-C7EB-5647-BFDF-B98C26DAC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E44680-6A79-D74E-B52D-FE7A848C3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01887C-CADA-6D44-862E-2A4A32FB77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74C749-00FE-EB47-A9B5-99A1B0280D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577908-425F-0740-A245-7AEFA637FF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343A2DB-7DF5-DC47-84EE-80164036F0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40D0C0-C62D-E14E-B16D-32D18BA908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C68B59-8BAA-9D4E-832F-8F5F8CE35C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EC3C6B-E677-584D-8FBC-DBFCCF3022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7F10957-8E42-FD44-AFF7-95208E4FC2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DC3889-61F5-7341-B67C-0F1F27D1D0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4CEAF54-CCC6-2846-9D94-7CA0FC108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8C3256-7E22-A140-BF58-A368792721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EBBFB00-3AAE-844E-9243-BAD68E44C9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A98BD08-01CA-D345-97E8-73BA35C632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40570F-8590-9646-A312-C2B2E5260BA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DABFD3-E58F-2A47-A9F5-F5BEEF6828B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010F41-DD3E-3744-AE4B-A7D1CE4376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6C082E2-513B-0F40-9094-C14C9414A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AAB62F-BD23-4749-B681-AA67CBE0B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6EE1D3-DEB5-DA4B-9D3D-4AB6287A01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134B92-854A-ED4C-BA20-1703F3B47A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AFB51C-BCC1-3F45-A3CC-39E2C60BF02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027D53-5E01-A34C-B54D-30FAECF72B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8B78FF0-1360-2D4C-97A6-A4CBA840BF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BCF5D5-2D2B-0148-ACCF-C9C6F4C0F0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84E98F-FC2C-AC40-B539-9B13154700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053272-312A-FB42-A767-2C3D9FF3D46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C5ED93-4C37-834E-82D0-AEF52E1081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22711B-8AAD-8440-9CE4-ECF5558976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DF52AC-56B0-C046-80E4-E515B2E037C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6DC34C-D578-374E-A9BC-72A555F018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D3E2E7-766A-0A40-9703-88B448C01A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CEF798-F8E1-7641-84C6-50657B43B3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A241F5-83B9-C74C-B0EB-C9CA3CF403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35B1FE-A34E-D543-9C51-C6ED6EEE4C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881988-4E21-D242-AA3E-DC721C8998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65EF6B4-3576-3546-A93F-2AEE6EA164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2D2C96-019E-8743-8D28-1F74987A99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80594E-A36D-754E-B805-DBF78FFDF7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314FDD7-DC9C-424E-BA5B-75DFB5E024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97EA3A-E1AC-474C-9BAD-17671F60DFA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BBB764-DAF3-C443-806C-EFCD15A765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B794BAB-F8A2-2348-949F-0E2FAC06B1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DCC18D-EF01-524F-B4C9-87F6532E6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96F948-67D6-6640-9F87-2F35A8F9F5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296A10-EA9D-D645-AA11-F88100B87D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13FEF2-B7DD-EB4D-87AD-B70816AAC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6531C9-9426-284F-8DC8-17DAED5BFB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F37385-A077-5540-AAC0-CF768449AE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96A07A-6379-EE48-8572-327BE422789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71513B-0788-D249-9DCE-84723002BC7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C1C09C-3E3C-624E-A6D2-E0A810D677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B57EFD-56EF-AE47-A4CA-C522006151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F2BF61-5350-AE47-96D5-B8BE00CC6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70E649F-9778-E54C-B8E0-CFA9C10A21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7EB7C6-2F65-A54C-8FD2-F8EC98A4DA1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7C90CBB-C305-F249-9AD3-F8DA0C0FDD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5F9A92-BDED-3348-8932-32A63D53FB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D51ED8-D574-0A4B-8019-9E9FD248D5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A2BE96-5ECF-AA4C-9DEF-157B199FCC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DCBA157-33CD-A64F-B10B-B87F13551C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5C5BBA-C2B0-1D43-95E1-6CF6F700CD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D3B466-61BC-BA45-98F9-2DE8FDB26CA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3F640FE-A6BD-FB40-B79F-23B6D36C742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E56D656-4AC6-1943-95E3-40AF72E9645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8AA74D-112C-C247-A522-A1E20583C9E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FD48310-9D5D-E347-A89E-CC67E4A660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8029E7-0CD8-1149-9F75-D965905E722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A7AF00-D385-734C-A296-94E2CB3681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DF1BDE-5AFB-054E-AD3B-B5C7D675D7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2DB478-647A-0C43-A1C9-244C255E8C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106959-2971-2D4A-9A53-02B6596351A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A715CD-8569-1F4C-9A7C-F87BC2919D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D07165-F4AA-4342-BCC1-5958D8B565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60174F-C600-894D-B646-EA03CDD362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F420D-FACE-E843-B608-AAAAC8729C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2CE3F6-173F-6342-A5F8-27752F55FD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D0BAEA-3C19-1044-8221-9073422EDE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7688A3-66FD-5745-AE56-0B1DDBD186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1D95CB-2E36-914B-8EE8-242E796C1A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DBAE17-B389-8541-96E3-B5A809F6D2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63A39B-EAE0-A741-9670-4FD733832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240998-29FE-B141-AEB6-4D1BC67AE7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E48CA8-CF87-C24F-80C6-80291530CD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5023ED-9C92-5D47-9441-3F894977E0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0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5086C3-0E2C-0A4E-A10E-F9DA503D57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F3E31C-9BD7-E247-8421-CB5D6BF3E6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3A1C46-408E-4C42-823C-8EBE5F9F02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46ABEF9-BD0E-3247-A5B8-736C09C2FE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192DD5-AD5B-4543-A5C5-B276F5619E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E4A5E2-8C2E-B341-BD56-B948701A58C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AC9544-F086-BB46-B717-0BC2635860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86D1FFA-44BE-174A-B8DE-915D044367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C2B1C0-3E52-0C4A-B799-7C893DDEE6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968368-0EC3-EF4E-8DEF-F2BA534B61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A151D03-A6A8-CD42-8B7C-D615D78CC1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11BC15-C583-C54E-9FAD-8AC2A44892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E80FE0-CA2E-374F-BB94-FE0EE017F8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614818-51BB-2C4A-B88D-33A9B47E1E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9052CC-F0AF-CC40-9411-51BE83AA8B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9AB3F8-C7C6-2547-8DC2-7044046226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574E7E-2A2F-CE45-BC48-179044883A4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366622-796C-1D4E-83C9-A690263C89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054848-CD24-8C4F-82B1-329AEE3AD9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FDC134-1DCA-964E-84C3-8639468A3F3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81B956-6711-7247-8C1A-8618E01F16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784FCE-A08F-074D-A59E-090E17B1DF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8A05C0-1C8D-D84A-83D6-6A68155C73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688DCE-0422-274F-9D23-7D725CB30D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A2CE01-A8AE-5B41-A559-1EDE699E5B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7D2D60-03E8-5342-BBC4-209A23BEB7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62A4DC-793B-5B4F-9FC8-E8823C2C3F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778A11-C77A-8646-A168-79E5912425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1B2E8A-8EDF-3847-8D51-311CC51BB0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7FF09B-F068-4342-8F44-FBEEB1EDFA9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99613E-2306-124B-8717-52D8EAB241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107009-3FEF-2E4B-A9F9-E562DB5D36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126E74-7F6B-0748-965D-94981994B1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32856EA-877E-634A-BA6C-104B8A23D6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3230F3-FEBB-5948-AA08-7E3A3DF7BBF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AA190C-6D14-474D-AD94-F1472AAEC2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42F94B-ACEB-6B42-9116-3CFFF948E1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1C1F59-E8A6-4845-B9D0-36A1E2DCC36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37195C8-20DF-994E-B694-166523DA03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C02D44-E4BC-8C40-B5D7-11B1E86159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DC5967-75C1-C14C-8256-45CB5B45D8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5C9DA6-CFD9-9E4F-844B-72ED62C4227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E541C1-02FE-A64D-BBF9-C5A7F57FE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3D016DC-94AE-5047-9ABD-42698DC11A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5F8947-BC5C-B94E-AA21-B860C0C0D0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516059-E30B-EB4B-98FD-605B8DA9CE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7B7EA7-397D-D54F-87EA-49C71CC4984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B1EAAA-A4A0-3B41-98A6-171B487742D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10A0F40-6884-6848-BC12-30D4D6A277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C4BE7D-8257-DD41-8D8B-779B7F0A483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B6A1565-068B-264F-BD9D-3D5404B98C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CDE581-CACF-864C-B5A5-2FEBA277D0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01E5E1-8E89-EC4E-AB2B-0BA140F22C5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C62446-B492-1E45-BAD1-3A105CFBDE1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3514A0-7B87-E34F-8C2D-9CB00347EA0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FF31F8-B56A-4D44-A9AA-836320CDB6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69AEB7-066C-1F49-B8FA-40B76C9976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4C34ACF-78CC-964E-BFED-630E11C4140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56680F8-015C-1C4A-B746-64ACEECDE2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7297B8B-BD4E-4C4F-B5E8-EE7C23A20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E1C19C-BFEB-E940-A545-83919A342D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18F1FD4-8F58-7046-AE65-709492748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532F025-0B46-B147-8E26-5E7742D027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679313F-9F56-9A4C-BB26-E5A8D43153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752B54-1877-844A-96D8-A4258C975E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DEF2C7-C532-B148-9472-CA32BB4ED9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1D7CEF-CC31-094A-B433-6690F1AC29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EF6708-B75A-9048-BAF9-1F765A5300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3AB46A-531B-5842-935C-15AB1D248A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7BF55B-A44B-794B-A0BC-8A132672B1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CCFF45-E63C-0242-9A16-01F3173BAAA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337A7E-581E-404B-86C7-EE7208CC6AB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F5B0E-8D4B-D346-92F9-B0900F7425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404547-591E-5949-B97B-13A23BEBA5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43A01FF-E9C1-8D4B-A23D-A2598848043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17D406-E41B-834A-BB64-A365624D67E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3DA2C0-A752-4346-A515-B62A06AC3B1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D53D34-C86D-0140-AE39-2E01303E93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B555E8-AA29-2941-A6E0-0056357C4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C5B255-8AC0-074E-8261-11E141A8FC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BC00FF-08A7-BD40-867E-F2188D9250D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C71815-1FBA-724E-87A5-D723D52EEE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E64758-7D25-E242-A79A-007CEDD276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5210C5-A005-284D-AE3B-1CDC34498B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76A184-C970-8446-B91E-2F9C51EF0E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432504-D480-7849-AE84-A821897738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3FD023-7467-7446-943F-6E4913983B7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288FDC-21BE-DF4B-819D-630224133E0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5D880B-829F-CF4A-B17E-0F8D76C6D2A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6BB1CB8-E02E-1242-A3D3-1C69C2DA1E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D7B060-1C70-954A-AC28-3020AB7895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E1DC71B-1BAD-7F40-90B6-8D893033CF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F82C6C-3EF3-8647-831B-0E68AF4B63C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1045AD5-E3FC-4449-B9CA-E60C3CC673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356CE3-DCB0-5942-8E9E-9DAE94CDA2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BBA96F7-9AB4-D446-A955-A696EAFD41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64DE8A-6557-A942-8E68-F07A1E44E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C491BA-8A22-E149-8159-7058E66B96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6B7DA6-1F2D-FA43-BAE9-C12250A639E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BA663E-5505-3D48-B1D9-C3570D5E2D6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1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A03F05-8C10-324F-806B-61D27BCC1F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CC301C-7C00-C644-B257-F71F9200E5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C552228-C34D-B944-ADA6-B2B20BBF00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4CC5B1-169F-E141-8EC7-AAAD58FDC5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5C496D-1337-7E42-82A5-3E175E6C62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7840F3-D230-5846-8D86-6853DAF8586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32D366-E3BD-F849-99BB-011CC2BBDE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655570-EDBC-FA40-88F5-55648F5A517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63290EB-4AAC-3048-9172-8700314BA3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0A5CCF-B17D-3E4E-A65B-5684341D1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4A13F6-4404-3444-BEA4-9D86AF063F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735C9-4AF5-4D40-9675-D17F79C258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F41A23-A758-C341-A8AD-660A09B0CE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8FE9F5-9E7C-BA42-9D35-C7CF512DC3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2571E8-7AE1-CC47-80DB-4E1D1915A1C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27B8AF-9CA8-2E4D-835A-05FD04E86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2326D89-DB2C-E24F-A2F4-D0D837D83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CC5257-B4DB-734B-8C16-01D5E5838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8D71691-57F1-4C40-BE37-897CCF209BF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3416F0-FC05-C24F-B3E4-FF38DC5979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42E7B6D-85F0-304E-A0C1-CA09C450F6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C8DD94-F51B-B945-BB16-C9214FB24F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1F7102-1E7B-E34C-BDB9-D802B48456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1</xdr:rowOff>
    </xdr:from>
    <xdr:to>
      <xdr:col>11</xdr:col>
      <xdr:colOff>50800</xdr:colOff>
      <xdr:row>135</xdr:row>
      <xdr:rowOff>0</xdr:rowOff>
    </xdr:to>
    <xdr:pic>
      <xdr:nvPicPr>
        <xdr:cNvPr id="152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AD2EAF-0085-2A46-8050-8EBA17BE43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1"/>
          <a:ext cx="0" cy="736599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AB5A2C-E991-B041-B08A-5D81EDE34D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1DA7B69-A3BF-9D43-A3E4-FD190F0FAD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7CA9FBC-B129-874F-8B91-550986011D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0BA136-CB54-2E47-96A6-A330E8E173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C587C4-4E8F-1041-AFE0-9F8C76E4ED6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FD2069-E24D-2E49-AC9F-B0DF0AC0B4A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84B44EA-E25F-9345-A34E-F9932DB30B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7F35EC-A324-314F-BBCB-59EB42968E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43E13C-321E-D745-B955-12DB3BF4FAC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D2D92F-3B55-CA47-A872-E309A26627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5458D4-2947-2942-805C-733312D0AAD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A48F69-B41B-2149-9345-C35EAA417D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FA0C4A-B2E9-8C44-9D05-5E7E9CDE76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448D79D-B721-4141-AA30-D2AABC974E6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2B4755-9342-884C-B2C4-EFFC92A18F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2BA55D-A702-EB4C-8D20-160EC0B032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A24AA0-93C1-2F43-AC08-49F0755EDF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4C5D37-D8C1-814A-A662-989BD328E0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A78C84-0BCC-534E-9DE3-2072CF4EBA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E0BD9EB-A3A6-DA4F-BEA6-8D37C570B0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A3ABA1-23F6-9141-A8FC-5FA397719EE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CDD6DC-B743-2F48-B6D7-7A416B25EBE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417952-0DDD-ED44-8034-04058420DD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46C618D-4DBC-DC40-BFE7-365C673B599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79C8F1-B8A7-5A46-A127-4F81355288C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5F3684-02E6-1E47-954F-8B3FB13D6C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F8E08B-CB9A-404A-A547-BC53A9EF7A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58513F-0683-6F4F-A587-AD87F270C6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46E9A3-4A6A-D34E-9638-43971D6662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B25D8B-973B-0C41-8ABD-D17871F6EF7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86066C-549A-104C-A989-8B511AEF3F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FD7830-8893-8544-8781-D750B764B6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604DE44-5016-AF4D-9130-062CA668B73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68519-9510-C64F-963E-1C15F3D30B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345062-DDA1-C948-86ED-0CCEF4D3AF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241C21E-50AF-2741-8156-EE82946AC6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8BCAC0-53F1-D648-BB80-F4F183DD6E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3AD15B-AE67-1B49-AF11-D7CBF727861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97AEDF1-6714-8F42-A135-2EA0D43DBB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8E7B10-AB52-8543-8709-348A2D1347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0C69DA4-928F-314F-B20C-FCA3F635E2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2FB7D6-5905-364D-88DE-90F607DAC4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2231CC8-8E66-7542-829B-351CEECF714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969507E-8B04-A24D-9697-A47750179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9F72D2-814F-BE44-B6B8-86D0CFB7A09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F5ED9D-FD92-9E49-A5EC-FB7E208CCD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52E940-C602-3848-8C57-1763AF799C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5482FE-DE99-2D47-B7F1-F89747915B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1E7CAD-775F-B74C-B41F-FC81DECD283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C61FC2-5A64-F641-964B-3266330E7CB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3B06F4-7B5F-9340-8E9A-46E0D690B2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96C9A2-4ED3-514C-9B13-C7D6299BA4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CCEA1E-4D70-2446-96A0-49786A08E84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655557D-2678-324A-A2E3-3D098EE5D7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8860CB-7D55-2941-B48E-96F04B332F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57612A-40C0-774A-B3B0-D30CA6D440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3B44355-3B3A-9F40-868A-0BB475BD8F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7AA4624-7899-BD46-BBB2-3886CF41F0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B0645E-2EB1-0544-9BEC-B0818C850BD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D63E92B-604B-D14E-B089-EA7E3810BF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173D32F-803F-EE46-AE13-35EE695A501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872AE08-B41F-0444-A791-032BE00ACD4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0E4391-977D-7842-AEA9-893A1A04A5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627A0A-5900-F64F-9E78-B7FE64878F8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480B36B-B60E-FC4F-B130-0280B2297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127903-E173-4847-BD7D-45B127BE96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AE08485-2904-9549-A0CA-680ADEDDC50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9B1D07-B95F-E54E-86DB-9A702D63D6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593B90-862E-0A4E-B151-EDB8F67EE0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E4AF93-7B7F-2941-9E53-F0516F5321F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237E3E-E111-A947-B354-484B6C4102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FC5D3F4-5E61-914F-9F10-6BAD4334E8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1B40A5-FCFF-0C4F-ADDE-6B64378E3A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13BFF82-7C32-CF45-8956-3C6C306049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E4106A5-A1A3-FF4C-AE0A-676158E556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0A6405-64DA-1F46-A318-A5A4EA7EBCC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2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1D09FE-91ED-1248-9BCF-1B0046969B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BCE854-9152-AD4B-8F4E-4050B61DCD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AB56553-66F5-7644-B89E-EC5E5A35F8F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97D66A-8BD7-554C-BF9B-40E2F9486B4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4E4879-FF8C-EF43-AD9F-FB7A57E5D7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898522-621E-EB43-84DA-9D2CE5053D8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3FEAE3-AF52-834F-914E-3692A8C939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CF5A11-8088-5F4F-A733-C13E5FE49C5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B42B00-EFC9-4046-974F-9C82845784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72BECA-C4FD-3A4F-97ED-2CD6084700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EC31DC2-52A7-3842-9541-F641A2CACE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1F7B4C-5A86-4B4E-AFCB-CE2E47EDC4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068880-BBEB-8E4F-A792-891AFE538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98015EF-1E9F-8A43-98B6-CA5F99152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0FBD9C9-769C-2743-A694-1C86701895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FDE620-042F-7749-BDF7-868E271033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929ABE6-3BBA-364C-BBC6-1C0B690689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49ECD4-2A3E-6E44-945B-29EB34A8AC5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C9C2C48-C9C6-D14D-95EC-15271FAE1B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B9FA280-B279-2140-827B-62511F2E61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261F8FA-8A31-AF4D-90FD-EFF5E8032E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AE7A889-A7CC-AC4A-8D4E-4C7C0235EB5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A9E9A0-0FAD-C74F-88B0-99B010F801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F752AF1-064A-7C44-BB74-72164AE2A22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99440B4-79C4-2947-BA10-3D8A4BEDD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63F419C-868E-E74C-A824-82557EC1CF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C61846-3982-1547-AF8B-0816E75C892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0EFEEE8-D515-DF40-A0B1-148A557445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053929-4424-E64E-A216-71F46EE95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B01BD21-D9A7-E140-8468-319B7E36CD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3B231F-32FE-AB45-B2D6-6D5DCC1309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A2BD5F1-9198-E641-926E-E4EA6BE21A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FD6ADF-B625-9743-9850-79327F29D66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10D2D7-1605-6C40-9925-D346EE0F99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FC431A-31BD-F142-976A-DACE609A962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1495262-A27B-2740-A75E-19DF4A1AE1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FD6CCC-0E99-C04F-9F07-C45214B88D7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AD36F58-2CE8-ED4D-964E-E1DC038EDF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A966F4-1225-3243-A263-9274041CD51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2474F1-42CA-4945-9DF3-665ADC7ABE8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3DDC4B2-1B42-5441-9132-72D35E1CFD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28E584-B791-C940-BFE8-ADE4A213235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E00636-845A-A34C-BB9A-0B0C072C23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583C1FE-09BA-4047-B7D9-86B2295732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FB16EA-0485-4B4F-888D-BAB32E95565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F039890-ACE5-7245-B70B-2E4943E3CB9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247E3E-4C24-7549-BC8E-E5BD5837420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C43265-BDE6-3845-A887-25A2212602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52B717-5A06-B64D-80CF-24CB22E3C3F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BAE2B42-1EF8-EB4A-BA37-BC3A33F45FE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86ED6B-257B-0540-A8EF-A89608DCEC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A711F1-A12B-DC48-ABF7-E73B48E703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39B1640-633B-AF45-BB2C-D6872B37693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09EB60-40B7-154A-A5E6-77236552501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74CF6C8-FCB0-F340-8F00-4FE1E3BCA3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E04B2E-672C-8F40-982D-C17E2436A34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57872B-86D1-1C49-8B07-98CDAEDC686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87EA128-8C01-B94C-BEC7-471F7C78650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EADB67-727A-0D41-8495-6A8372CCED9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904591C-D848-3F47-8498-A79E3E8E9C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5AEE65-DB06-A14A-92E8-910AFD650A5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C26798-C1D5-F740-A0B1-774698A3D3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5BAF7C0-DF02-9B40-8C49-6A0EFD3284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ABDFC2-09A2-1342-AAF0-87AE98CAD5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6C79C3-A568-7D44-8E15-04FC9071D9A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84B7E94-0E39-5445-A878-D2FBE1725AC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CDB8621-D96F-9641-94CE-23550D74B20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225115E-B466-3241-B4FB-3BBC8DDF695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4425AF-CF70-2E49-8206-F30B1E0D20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04C6D3-4D16-5145-8ABE-BE87ED40DD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7695BC-C32E-174E-82F6-E4A20A92F5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43B505-4590-E847-9926-434591587F5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CF1ED9-6193-DD49-BE8B-1830BAFB0C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C1643F-185C-2A41-B838-2738F21D7F7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8F26731-C03F-244A-BAB7-F8D4BA0901E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007669C-C302-914A-BA22-71C95AB8B9D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2A637D-DABD-144D-B4C6-DC3F4C8139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0BD9B82-1B4A-154C-8530-B76AAA43E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22C2DC0-4EC5-4E49-89C6-56C41E3949D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282813C-9CBC-D143-AE66-79ED0939E3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89F404B-42AF-3A47-9C90-7651A4F71FB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994EF4-F729-E147-A2A2-722B19E5090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6D9E75-B578-C349-81A2-A5ABA3FC2B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D3DDC8-AF6A-C244-AB89-63E5B0730F9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04A1EF3-C9E4-8442-A181-528296DCC76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6D2C74A-A3B2-F148-B49E-64E243F52F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C25628-3068-7B4D-8310-86E3C4268F5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CE9130A-332A-8549-8A54-F5B720CDAE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FE1DA53-B3A1-A84B-9F42-660F98CCCB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5396D0-B01C-C54C-9CA6-97986DC5BE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D7C9AB-A089-F24F-B3D2-4C7F4EB230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F7A2EC-28DC-F949-94B1-ECC72384B5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B3E5AE2-DB5E-0A48-93B5-E9109877FC8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4D95693-C2FE-D24A-90C8-FE57CBA81A0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ACE45C0-ED4C-424F-8AE3-2CF834905C9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29A4137-0E33-DC44-8F4D-FE8025B13B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0EFF59-3E1C-254A-84D2-D8E6163FDFE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49746B-B13A-CD49-8F30-39CDB79F182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949288B-E604-B94E-9B3C-755725EB40D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0EC0884-3F48-8644-BA5A-40EB602529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3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37B0DF7-622F-824D-9732-82EFF925881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9704985-61A0-C14C-BC24-0C8CF4C2044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5AF8B7-5701-284B-B50B-04A520731CA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B33C46E-7384-8C4D-A8D9-A128FB6AAC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F47DA25-9413-2E40-BD91-0A7415E996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431502-5F77-B34A-AF76-860E93F108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839F9C-3094-224A-A89E-A2FD80478E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7A9D26-3B01-3344-966B-A8BDE1934E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8A98134-8579-F143-A485-09E9499D68E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0A3E1CB-E28E-3947-9ED4-E8AD1DBF849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55B0E0A-D43D-F645-A119-3F9D254FFA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D45EFD-F9CA-F349-A0F3-ADD54B3735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CCE80F1-9AF2-C14F-BEAE-B5A37F59283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CAD36B-9556-6C4F-AB6E-EADCAE96D37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0B21D5-6F1C-5F40-99EF-7EE4B6A4F1E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AA7B74-A2D2-674E-B033-2E9AC5554B6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CCF49ED-CFA4-C346-A88B-926D86FE8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6EA2D1-B16A-3946-B3E1-704A97BC8ED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352AA9D-475B-7B4D-9CC1-748B7FABE17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D0C863-EDA9-A442-A371-3EBE6C23E0E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5D9D5EA-0157-7941-8152-A6492B58E5D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F5548F-6E45-5842-8FD2-E95B24F8C3E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251F181-4CD3-9147-9E76-B303E04894F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6FE6B8-ED5A-A840-88FD-81DCE657A54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79F865-0931-C440-81A2-CA88BD5C15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DCE1EC2-5F34-5D48-A93E-62AFCE10ACF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E0FF7C3-14DF-CB42-9081-9AAD64028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9C85D12-DE31-E843-90B5-9A2F3B5A5B8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4FF07BF-FA18-5845-8BA5-C06DAB05E2B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ACC61E-3FC5-984B-8211-7D746863F32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760D66-9694-934D-9819-B88E1EDA8D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E75D27F-BF31-9840-B1F1-F03664427DF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B551AB-29C1-D842-A741-A99FA65DEA8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7EC81C-85B4-914B-888D-5E9E54EF5F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F52E6A-4303-1E4C-8DD3-3D65A9EA281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C5A4F6-F810-0942-AC95-AB935FBC959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D0ECB95-FD5E-4248-AC05-7A2A4020C9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0A8F82B-FBCC-AF4C-8C44-80C45BA061D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F25C2CC-5399-084E-94A1-C6F7E1559D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9882DE-D2AC-1843-AE6D-C90A81F5764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4370F15-912C-504B-880A-892E44017F3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88D0B8-EBB5-7A4F-8C3F-E1E8975AD88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DABDCDB-A446-AB4E-9A84-BA1938005E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F392248-0834-054D-937F-E624167F4B2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DE4EA13-0AF3-AB46-852A-D12196C2AC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411FF47-05EB-C449-8901-26937C4E4BD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78E502-1494-6A40-9AE2-07B5BFD4217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13F9D5C-0668-BF40-A3DF-165478E6065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1705132-CA01-674F-972B-949F26F67D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754452-30E7-7B41-88C5-CDE623E1F9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CBC6374-33B6-B447-93E2-ED00DDA896A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FBDD96A-4112-674F-8ED7-545BEDFF65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EFBA6D3-32FF-0840-A04E-991D0F99733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A92AB4E-84D4-874E-9F16-540B72180AE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4837604-64C5-9B44-967C-A53AEEB17BA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94039F0-6823-0E42-982C-C687A987CC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7214EC2-374B-EA4A-A178-5B4B907220C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08E172-79CD-CE4A-A738-96695AFDE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F7A3B94-066B-A44D-A457-1F13EB5C88F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AA4F18-C59B-8344-99DD-5C1B5BDC02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5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60D64F5-729A-B14B-B1CF-FF9B04DE06B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9CBC6A-BA9C-E843-9472-F33B54F209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B752656-85B0-A745-9710-1A78B6472A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9013F91-1E6C-B84C-BA0F-354D57FF843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20327D1-7D49-E34C-AB83-209029E91D5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170FEB-D655-B247-BCC1-28D9F7A89CF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1DFD1C9-E2CB-034B-8724-822E39767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A9CE14-97BA-BF48-8D11-F4912546348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B0B7F5-A6DC-AC41-A97D-EB20D7E9E5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F4EC2C-1A5D-5842-916C-BDA502BA6EC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6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284B5E9-FA14-0849-8BF7-42F7C327D16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93002C2-CD91-5C4B-A5C4-DDBC82B6AB6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CE33FE-8B78-4D46-AA4A-D541D969D00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E42744-0E84-D34D-AAC4-75202B932D7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AFD457B-EC87-5A4D-B360-41F91EB9DD3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0F5CD9B-FD8E-2D49-8AB8-CC12E1E19C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439FF36-A179-C645-8A6A-9E4B2123E92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9F84F2B-119A-EA47-88FD-FE7D95F2109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5DA186C-9FA7-BB43-80C7-55C56F4711C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85999F3-D00C-C54C-A624-FE58538EB5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7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C7C963-C679-DB47-BC63-900977E95B8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DD54F78-25F7-934C-9D39-1CD68FBEED9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C299511-D60D-2548-9AA8-153D3166314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F6940E-DD0C-2C48-AC81-D3506EE8402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D55780D-E149-F54C-9AA7-5A05298E039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959D190-3553-114D-8979-7E2B7DEBE4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1C32201-5AA9-584E-931E-BB7BE2EDF3D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4858093-589A-A046-9E6E-348F61D56AD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176362B-DD9D-1141-A5D0-6702F79E8B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DFD7F61-3986-1F4B-B989-A26A1845204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8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564BF00-3CFB-4346-903C-25AA2AD0A89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FE7F5FC-206F-1A40-97B9-F14BED4E2E3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CDEE55A-7B51-B844-B3C5-463424F9F5B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EF5D2C4-9E38-014B-8FA1-A4BAEE052C4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9618A5-5825-F548-A39D-5F80B9CD5D75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A6FDE96-B9E5-0349-9F60-925BAF48923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767ED39-580F-0A46-9354-12579F7EEE8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D65BEA-75EB-174B-881C-DE63DD9E9A8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86F3A23-C1EC-B542-BE09-07BA1B8A1AE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61621A-DC7C-114B-870B-1F592972DAD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49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DDC7719-3C52-D14E-A598-F2D9037DD3F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D0709E5-99DF-C448-A2C1-784C6F92FD2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15DB982-F2EF-6D4D-B82A-F7493AA839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4C5A152D-60CE-7142-A0F4-0AC67345E5B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21431EC-FDAA-E74B-A55C-B8E9E82F7C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72368BC-8205-5347-92B8-1D9A090D5F1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ED9B447-2666-CB44-8B94-7A7E1A75AF2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A560E45-D0AD-A741-A4F3-4B9CDBEA80C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75D1322-3C37-0B4E-B645-450C36B1D67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FEE5E01-9C98-2941-A30E-C26B14B360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0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FEE4A78-EF35-9045-BEBA-BB4C690F247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2B2791C-BE8C-FF48-B197-AD386AA57AF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F07BB9E-C164-F04E-AA5F-819AB8EE69B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B9EBE43-87FF-7147-A34F-ADE486745F1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38B2A10-1B6D-E849-8090-BF0A4A85E0B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EC525C4-3079-A842-A9DF-867B8C3BE6F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23F031-56D3-364A-AD85-36830A148A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B20CD25-072B-4B4C-BA18-1680B62532FB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5F06565-3515-9B41-A0BF-94B801E3CB2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7FC8212-2D54-E04B-B181-6D245D3AB16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1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6F043EE-1E0B-1B4C-9147-14A82254EC2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75F2BA6-56AA-9B46-85C0-E495604BED1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B9F7676-FB2C-D148-BD63-D7852F4C770D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D89252F-3FDE-8C42-8AD8-42273C2E52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59AA715-7FC8-3940-A58D-560DCCF617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1DCA2E5-33F8-3249-9D83-381619B11B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C574524-09C0-7F4B-AE8F-5D060699428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B0F98E8-4691-4C43-B678-E8195077AA7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883B1BD-73EA-F84D-8037-F784450DED4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EF8EDE3-519B-DF44-A0F2-57643D24584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2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3C787BD-6E45-E84F-90D9-035E661835F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5DEFEA93-289F-6341-B4A5-6C873C17445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1B009F1-A496-0A48-8CCB-0A05AD15F9BF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0C01945A-D50A-844D-835B-44A1DFB04BB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E4437DD-1684-A54A-8D92-D229E0D3669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70319E0-69B6-3E4B-81FA-17D5D8AD5D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2A67C51A-1831-2841-9E9F-153D2B448EC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63C97596-E4CF-6D4C-A7CF-F318F0DBE989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666687C-AF59-EB47-98DB-5507BD772A6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CEACF91A-42F8-AD4B-A1AF-8ED9A7383BD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3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5312800-CBCD-E647-B335-435EF6179E5C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581A2B3-82ED-E749-A077-904ACF593B68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E5387E4-2DB4-614D-93C4-9F6B0518270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D1B1712E-EE51-A942-828A-802062ECF3B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8F93F1D-D037-AD4E-A885-9233A80D69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995C647B-09AF-FE48-8110-6CCC7FA41CC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BB84364C-C7AA-F649-8163-3CAF648D2AB6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FF518D5B-CDCD-3C4A-8B3B-CD357D036FAE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6FE21B9-6C7F-414E-8FDD-492B02A6009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8DE5ECD5-75FD-0942-8C0C-592EDF51FF11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49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0FB4557-5D55-F347-82FA-A5440498A0D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0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FB68362-43E4-6042-9B1A-E94C3977480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1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A560986-D9FB-2B42-9AE9-B854D32F947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2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BEEC2E9-3189-BE43-81AF-29DFA90B4B13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3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ED35A725-D1FD-CD4B-98F3-FE0F8C1941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4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AB59AF28-601D-134A-B419-4C50E49683CA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5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3634E48-4160-5247-B141-10C711694032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6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7099C7A6-F006-CF43-9093-F45C74864E5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7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15DCCC41-64B6-B44B-8696-5EF1B0DB39A7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  <xdr:twoCellAnchor>
    <xdr:from>
      <xdr:col>11</xdr:col>
      <xdr:colOff>50800</xdr:colOff>
      <xdr:row>133</xdr:row>
      <xdr:rowOff>0</xdr:rowOff>
    </xdr:from>
    <xdr:to>
      <xdr:col>11</xdr:col>
      <xdr:colOff>50800</xdr:colOff>
      <xdr:row>135</xdr:row>
      <xdr:rowOff>0</xdr:rowOff>
    </xdr:to>
    <xdr:pic>
      <xdr:nvPicPr>
        <xdr:cNvPr id="15558" name="1052 Imagen" descr="_TBCO10;B=10;CC=0;W=57.00pt;H=34.20pt;M=-1;S=2;BS=0;CP=1;CPC=0;EM=0;E=0;DPI=300.00;DRM=0;BBT=0;BBW=-1;BWR=0.00;BWU=0;BG=0;CD=1;CPR=0;F=Calibri,10.20,,,0,0,0,0,,,;FS=10;FN=Calibri;FM=;O=0;QZB=0.00;QZL=0.00;QZR=0.00;QZT=0.00;QZU=0;R=0;PR=;T=1;TA=0;SE=0;SR=-1;A=0;TD=0;FC=0;BC=16777215;TC=0;LC=;D=1119165" title="EAN 8">
          <a:extLst>
            <a:ext uri="{FF2B5EF4-FFF2-40B4-BE49-F238E27FC236}">
              <a16:creationId xmlns:a16="http://schemas.microsoft.com/office/drawing/2014/main" id="{30550100-D408-3245-9A90-212F86390264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818100" y="44602400"/>
          <a:ext cx="0" cy="736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165"/>
  <sheetViews>
    <sheetView showGridLines="0" tabSelected="1" zoomScale="70" zoomScaleNormal="70" zoomScaleSheetLayoutView="40" workbookViewId="0">
      <selection activeCell="X2" sqref="X2"/>
    </sheetView>
  </sheetViews>
  <sheetFormatPr baseColWidth="10" defaultRowHeight="15" x14ac:dyDescent="0.25"/>
  <cols>
    <col min="1" max="1" width="1.7109375" customWidth="1"/>
    <col min="2" max="2" width="17.7109375" style="1" customWidth="1"/>
    <col min="3" max="3" width="116.140625" style="2" customWidth="1"/>
    <col min="4" max="4" width="17" style="1" customWidth="1"/>
    <col min="5" max="6" width="14.42578125" style="1" customWidth="1"/>
    <col min="7" max="7" width="11.7109375" style="1" customWidth="1"/>
    <col min="8" max="8" width="5" style="1" bestFit="1" customWidth="1"/>
    <col min="9" max="9" width="20.140625" style="1" customWidth="1"/>
    <col min="10" max="10" width="2.42578125" customWidth="1"/>
    <col min="11" max="11" width="15.42578125" hidden="1" customWidth="1"/>
    <col min="12" max="12" width="13" hidden="1" customWidth="1"/>
    <col min="13" max="13" width="17.7109375" hidden="1" customWidth="1"/>
    <col min="14" max="14" width="73.42578125" hidden="1" customWidth="1"/>
    <col min="15" max="15" width="14" hidden="1" customWidth="1"/>
    <col min="16" max="16" width="43.7109375" hidden="1" customWidth="1"/>
    <col min="17" max="26" width="11.42578125" customWidth="1"/>
  </cols>
  <sheetData>
    <row r="2" spans="1:9" ht="43.5" customHeight="1" x14ac:dyDescent="0.25">
      <c r="B2" s="54" t="s">
        <v>0</v>
      </c>
      <c r="C2" s="55"/>
      <c r="D2" s="55"/>
      <c r="E2" s="55"/>
      <c r="F2" s="55"/>
      <c r="G2" s="55"/>
      <c r="H2" s="55"/>
      <c r="I2" s="56"/>
    </row>
    <row r="4" spans="1:9" ht="15" customHeight="1" x14ac:dyDescent="0.25">
      <c r="F4" s="57" t="s">
        <v>187</v>
      </c>
      <c r="G4" s="58"/>
      <c r="H4" s="58"/>
      <c r="I4" s="58"/>
    </row>
    <row r="5" spans="1:9" ht="15" customHeight="1" x14ac:dyDescent="0.25">
      <c r="F5" s="58"/>
      <c r="G5" s="58"/>
      <c r="H5" s="58"/>
      <c r="I5" s="58"/>
    </row>
    <row r="6" spans="1:9" ht="15" customHeight="1" x14ac:dyDescent="0.25">
      <c r="F6" s="58"/>
      <c r="G6" s="58"/>
      <c r="H6" s="58"/>
      <c r="I6" s="58"/>
    </row>
    <row r="7" spans="1:9" ht="15" customHeight="1" x14ac:dyDescent="0.25">
      <c r="F7" s="58"/>
      <c r="G7" s="58"/>
      <c r="H7" s="58"/>
      <c r="I7" s="58"/>
    </row>
    <row r="8" spans="1:9" ht="15" customHeight="1" x14ac:dyDescent="0.25">
      <c r="F8" s="58"/>
      <c r="G8" s="58"/>
      <c r="H8" s="58"/>
      <c r="I8" s="58"/>
    </row>
    <row r="9" spans="1:9" ht="25.5" customHeight="1" x14ac:dyDescent="0.25">
      <c r="I9" s="3"/>
    </row>
    <row r="10" spans="1:9" ht="36" customHeight="1" x14ac:dyDescent="0.25">
      <c r="B10" s="49" t="s">
        <v>186</v>
      </c>
      <c r="C10" s="50"/>
      <c r="D10" s="50"/>
      <c r="E10" s="50"/>
      <c r="F10" s="50"/>
      <c r="G10" s="50"/>
      <c r="H10" s="50"/>
      <c r="I10" s="51"/>
    </row>
    <row r="11" spans="1:9" ht="12" customHeight="1" x14ac:dyDescent="0.25">
      <c r="B11" s="30"/>
      <c r="I11" s="3"/>
    </row>
    <row r="12" spans="1:9" ht="26.25" customHeight="1" x14ac:dyDescent="0.25">
      <c r="B12" s="59" t="s">
        <v>146</v>
      </c>
      <c r="C12" s="60"/>
      <c r="D12" s="60"/>
      <c r="E12" s="60"/>
      <c r="F12" s="60"/>
      <c r="G12" s="60"/>
      <c r="H12" s="60"/>
      <c r="I12" s="61"/>
    </row>
    <row r="13" spans="1:9" ht="21" customHeight="1" x14ac:dyDescent="0.25">
      <c r="B13" s="62"/>
      <c r="C13" s="63"/>
      <c r="D13" s="63"/>
      <c r="E13" s="63"/>
      <c r="F13" s="63"/>
      <c r="G13" s="63"/>
      <c r="H13" s="63"/>
      <c r="I13" s="64"/>
    </row>
    <row r="14" spans="1:9" ht="12" customHeight="1" x14ac:dyDescent="0.25">
      <c r="I14" s="3"/>
    </row>
    <row r="15" spans="1:9" s="13" customFormat="1" ht="17.25" x14ac:dyDescent="0.3">
      <c r="A15"/>
      <c r="B15" s="14" t="s">
        <v>13</v>
      </c>
      <c r="C15" s="68" t="s">
        <v>1</v>
      </c>
      <c r="D15" s="69"/>
      <c r="E15" s="70"/>
      <c r="F15" s="68" t="s">
        <v>2</v>
      </c>
      <c r="G15" s="70"/>
      <c r="H15" s="1"/>
      <c r="I15" s="12" t="s">
        <v>16</v>
      </c>
    </row>
    <row r="16" spans="1:9" ht="28.5" customHeight="1" x14ac:dyDescent="0.25">
      <c r="B16" s="15"/>
      <c r="C16" s="65"/>
      <c r="D16" s="66"/>
      <c r="E16" s="67"/>
      <c r="F16" s="65"/>
      <c r="G16" s="67"/>
      <c r="I16" s="10" t="str">
        <f>+IF(B19="CABA",M18,M19)</f>
        <v>A Convenir</v>
      </c>
    </row>
    <row r="17" spans="2:17" ht="10.5" customHeight="1" x14ac:dyDescent="0.3">
      <c r="L17" s="13" t="s">
        <v>15</v>
      </c>
    </row>
    <row r="18" spans="2:17" ht="15" customHeight="1" x14ac:dyDescent="0.3">
      <c r="B18" s="17" t="s">
        <v>19</v>
      </c>
      <c r="C18" s="68" t="s">
        <v>20</v>
      </c>
      <c r="D18" s="69"/>
      <c r="E18" s="70"/>
      <c r="F18" s="68" t="s">
        <v>21</v>
      </c>
      <c r="G18" s="70"/>
      <c r="L18" s="13" t="s">
        <v>22</v>
      </c>
      <c r="M18">
        <v>3000</v>
      </c>
    </row>
    <row r="19" spans="2:17" ht="28.5" customHeight="1" x14ac:dyDescent="0.25">
      <c r="B19" s="15"/>
      <c r="C19" s="65"/>
      <c r="D19" s="66"/>
      <c r="E19" s="67"/>
      <c r="F19" s="65"/>
      <c r="G19" s="67"/>
      <c r="I19" s="11">
        <f>+SUM($I$22:$I$161)</f>
        <v>0</v>
      </c>
      <c r="L19" s="1" t="s">
        <v>14</v>
      </c>
      <c r="M19" s="1" t="s">
        <v>17</v>
      </c>
    </row>
    <row r="20" spans="2:17" x14ac:dyDescent="0.25">
      <c r="P20" s="19"/>
    </row>
    <row r="21" spans="2:17" ht="30" x14ac:dyDescent="0.25">
      <c r="B21" s="26" t="s">
        <v>3</v>
      </c>
      <c r="C21" s="52" t="s">
        <v>4</v>
      </c>
      <c r="D21" s="53"/>
      <c r="E21" s="27" t="s">
        <v>5</v>
      </c>
      <c r="F21" s="28" t="s">
        <v>6</v>
      </c>
      <c r="G21" s="29" t="s">
        <v>7</v>
      </c>
      <c r="H21" s="5"/>
      <c r="I21" s="6" t="s">
        <v>8</v>
      </c>
      <c r="K21" s="7" t="s">
        <v>7</v>
      </c>
      <c r="L21" s="7" t="s">
        <v>12</v>
      </c>
      <c r="M21" s="8" t="s">
        <v>3</v>
      </c>
      <c r="N21" s="8" t="s">
        <v>4</v>
      </c>
      <c r="O21" s="8" t="s">
        <v>5</v>
      </c>
      <c r="P21" s="8" t="s">
        <v>18</v>
      </c>
    </row>
    <row r="22" spans="2:17" ht="28.5" x14ac:dyDescent="0.25">
      <c r="B22" s="20" t="str">
        <f>+M22</f>
        <v>Combo</v>
      </c>
      <c r="C22" s="47" t="str">
        <f>+N22</f>
        <v>Mix Premium x1kg (almendras, caju, nueces)</v>
      </c>
      <c r="D22" s="48"/>
      <c r="E22" s="21" t="str">
        <f>+O22</f>
        <v>1kg</v>
      </c>
      <c r="F22" s="4">
        <f>+P22</f>
        <v>33300</v>
      </c>
      <c r="G22" s="16"/>
      <c r="I22" s="9" t="str">
        <f>+IF(G22="","",(IF(F22="Sin stock","Sin stock",(F22*G22))))</f>
        <v/>
      </c>
      <c r="K22" s="22" t="s">
        <v>23</v>
      </c>
      <c r="L22" s="18">
        <v>11111412</v>
      </c>
      <c r="M22" s="7" t="s">
        <v>24</v>
      </c>
      <c r="N22" s="23" t="s">
        <v>149</v>
      </c>
      <c r="O22" s="23" t="s">
        <v>27</v>
      </c>
      <c r="P22" s="34">
        <v>33300</v>
      </c>
      <c r="Q22" s="31"/>
    </row>
    <row r="23" spans="2:17" ht="28.5" x14ac:dyDescent="0.25">
      <c r="B23" s="20" t="str">
        <f>+M23</f>
        <v>Combo</v>
      </c>
      <c r="C23" s="47" t="str">
        <f>+N23</f>
        <v>Mix Premium x500g (almendras, caju, nueces)</v>
      </c>
      <c r="D23" s="48"/>
      <c r="E23" s="21" t="str">
        <f>+O23</f>
        <v>500g</v>
      </c>
      <c r="F23" s="4">
        <f>+P23</f>
        <v>17600</v>
      </c>
      <c r="G23" s="16"/>
      <c r="I23" s="9" t="str">
        <f t="shared" ref="I23:I81" si="0">+IF(G23="","",(IF(F23="Sin stock","Sin stock",(F23*G23))))</f>
        <v/>
      </c>
      <c r="K23" s="22" t="s">
        <v>23</v>
      </c>
      <c r="L23" s="18">
        <v>11111429</v>
      </c>
      <c r="M23" s="7" t="s">
        <v>24</v>
      </c>
      <c r="N23" s="23" t="s">
        <v>150</v>
      </c>
      <c r="O23" s="23" t="s">
        <v>28</v>
      </c>
      <c r="P23" s="34">
        <v>17600</v>
      </c>
      <c r="Q23" s="31"/>
    </row>
    <row r="24" spans="2:17" ht="28.5" x14ac:dyDescent="0.25">
      <c r="B24" s="20" t="str">
        <f t="shared" ref="B24:B32" si="1">+M24</f>
        <v>Combo</v>
      </c>
      <c r="C24" s="47" t="str">
        <f t="shared" ref="C24:C32" si="2">+N24</f>
        <v>Mix de frutas secas "ABUELA EMMA" x1kg (Almendras, castañas, nueces, nuez pecan y Arándanos rojos)</v>
      </c>
      <c r="D24" s="48"/>
      <c r="E24" s="21" t="str">
        <f t="shared" ref="E24:E32" si="3">+O24</f>
        <v>1kg</v>
      </c>
      <c r="F24" s="4">
        <f t="shared" ref="F24:F32" si="4">+P24</f>
        <v>30100</v>
      </c>
      <c r="G24" s="16"/>
      <c r="I24" s="9" t="str">
        <f t="shared" ref="I24:I32" si="5">+IF(G24="","",(IF(F24="Sin stock","Sin stock",(F24*G24))))</f>
        <v/>
      </c>
      <c r="K24" s="22" t="s">
        <v>23</v>
      </c>
      <c r="L24" s="18">
        <v>11111511</v>
      </c>
      <c r="M24" s="7" t="s">
        <v>24</v>
      </c>
      <c r="N24" s="23" t="s">
        <v>151</v>
      </c>
      <c r="O24" s="23" t="s">
        <v>27</v>
      </c>
      <c r="P24" s="34">
        <v>30100</v>
      </c>
      <c r="Q24" s="31"/>
    </row>
    <row r="25" spans="2:17" ht="28.5" x14ac:dyDescent="0.25">
      <c r="B25" s="20" t="str">
        <f t="shared" si="1"/>
        <v>Combo</v>
      </c>
      <c r="C25" s="47" t="str">
        <f t="shared" si="2"/>
        <v>Mix de frutas secas "ABUELA EMMA" x500g (Almendras, castañas, nueces, nuez pecan y Arándanos rojos)</v>
      </c>
      <c r="D25" s="48"/>
      <c r="E25" s="21" t="str">
        <f t="shared" si="3"/>
        <v>500g</v>
      </c>
      <c r="F25" s="4">
        <f t="shared" si="4"/>
        <v>15900</v>
      </c>
      <c r="G25" s="16"/>
      <c r="I25" s="9" t="str">
        <f t="shared" si="5"/>
        <v/>
      </c>
      <c r="K25" s="22" t="s">
        <v>23</v>
      </c>
      <c r="L25" s="18">
        <v>11111528</v>
      </c>
      <c r="M25" s="7" t="s">
        <v>24</v>
      </c>
      <c r="N25" s="23" t="s">
        <v>152</v>
      </c>
      <c r="O25" s="23" t="s">
        <v>28</v>
      </c>
      <c r="P25" s="34">
        <v>15900</v>
      </c>
      <c r="Q25" s="31"/>
    </row>
    <row r="26" spans="2:17" ht="28.5" x14ac:dyDescent="0.25">
      <c r="B26" s="20" t="str">
        <f t="shared" si="1"/>
        <v>Combo</v>
      </c>
      <c r="C26" s="47" t="str">
        <f t="shared" si="2"/>
        <v>Mix Tropical (Almendras, nueces, castañas, chips de bananas deshidratadas ,Arándanos rojos y pasas de uva rubias) x1kg</v>
      </c>
      <c r="D26" s="48"/>
      <c r="E26" s="21" t="str">
        <f t="shared" si="3"/>
        <v>1kg</v>
      </c>
      <c r="F26" s="4">
        <f t="shared" si="4"/>
        <v>22450</v>
      </c>
      <c r="G26" s="16"/>
      <c r="I26" s="9" t="str">
        <f t="shared" si="5"/>
        <v/>
      </c>
      <c r="K26" s="22" t="s">
        <v>23</v>
      </c>
      <c r="L26" s="18">
        <v>11111313</v>
      </c>
      <c r="M26" s="7" t="s">
        <v>24</v>
      </c>
      <c r="N26" s="23" t="s">
        <v>153</v>
      </c>
      <c r="O26" s="23" t="s">
        <v>27</v>
      </c>
      <c r="P26" s="34">
        <v>22450</v>
      </c>
      <c r="Q26" s="31"/>
    </row>
    <row r="27" spans="2:17" ht="28.5" x14ac:dyDescent="0.25">
      <c r="B27" s="20" t="str">
        <f t="shared" si="1"/>
        <v>Combo</v>
      </c>
      <c r="C27" s="47" t="str">
        <f t="shared" si="2"/>
        <v>Mix Tropical (Almendras, nueces, castañas, chips de bananas deshidratadas , Arándanos rojos y pasas de uva rubias) x500g</v>
      </c>
      <c r="D27" s="48"/>
      <c r="E27" s="21" t="str">
        <f t="shared" si="3"/>
        <v>500g</v>
      </c>
      <c r="F27" s="4">
        <f t="shared" si="4"/>
        <v>11300</v>
      </c>
      <c r="G27" s="16"/>
      <c r="I27" s="9" t="str">
        <f t="shared" si="5"/>
        <v/>
      </c>
      <c r="K27" s="22" t="s">
        <v>23</v>
      </c>
      <c r="L27" s="18">
        <v>11111320</v>
      </c>
      <c r="M27" s="7" t="s">
        <v>24</v>
      </c>
      <c r="N27" s="23" t="s">
        <v>154</v>
      </c>
      <c r="O27" s="23" t="s">
        <v>28</v>
      </c>
      <c r="P27" s="34">
        <v>11300</v>
      </c>
      <c r="Q27" s="31"/>
    </row>
    <row r="28" spans="2:17" ht="28.5" x14ac:dyDescent="0.25">
      <c r="B28" s="20" t="str">
        <f t="shared" si="1"/>
        <v>Combo</v>
      </c>
      <c r="C28" s="47" t="str">
        <f t="shared" si="2"/>
        <v>Mix de frutas secas CLASICO SIN MANI x1kg (almendras, castañas, nueces, pasas de uva)</v>
      </c>
      <c r="D28" s="48"/>
      <c r="E28" s="21" t="str">
        <f t="shared" si="3"/>
        <v>1kg</v>
      </c>
      <c r="F28" s="4">
        <f t="shared" si="4"/>
        <v>24300</v>
      </c>
      <c r="G28" s="16"/>
      <c r="I28" s="9" t="str">
        <f t="shared" si="5"/>
        <v/>
      </c>
      <c r="K28" s="22" t="s">
        <v>23</v>
      </c>
      <c r="L28" s="18">
        <v>11111610</v>
      </c>
      <c r="M28" s="7" t="s">
        <v>24</v>
      </c>
      <c r="N28" s="23" t="s">
        <v>155</v>
      </c>
      <c r="O28" s="23" t="s">
        <v>27</v>
      </c>
      <c r="P28" s="34">
        <v>24300</v>
      </c>
      <c r="Q28" s="31"/>
    </row>
    <row r="29" spans="2:17" ht="28.5" x14ac:dyDescent="0.25">
      <c r="B29" s="20" t="str">
        <f t="shared" si="1"/>
        <v>Combo</v>
      </c>
      <c r="C29" s="47" t="str">
        <f t="shared" si="2"/>
        <v>Mix de frutas secas CLASICO SIN MANI x500g (almendras, castañas, nueces, pasas de uva)</v>
      </c>
      <c r="D29" s="48"/>
      <c r="E29" s="21" t="str">
        <f t="shared" si="3"/>
        <v>500g</v>
      </c>
      <c r="F29" s="4">
        <f t="shared" si="4"/>
        <v>12900</v>
      </c>
      <c r="G29" s="16"/>
      <c r="I29" s="9" t="str">
        <f t="shared" si="5"/>
        <v/>
      </c>
      <c r="K29" s="22" t="s">
        <v>23</v>
      </c>
      <c r="L29" s="18">
        <v>11111627</v>
      </c>
      <c r="M29" s="7" t="s">
        <v>24</v>
      </c>
      <c r="N29" s="23" t="s">
        <v>156</v>
      </c>
      <c r="O29" s="23" t="s">
        <v>28</v>
      </c>
      <c r="P29" s="34">
        <v>12900</v>
      </c>
      <c r="Q29" s="31"/>
    </row>
    <row r="30" spans="2:17" ht="28.5" x14ac:dyDescent="0.25">
      <c r="B30" s="20" t="str">
        <f t="shared" si="1"/>
        <v>Combo</v>
      </c>
      <c r="C30" s="47" t="str">
        <f t="shared" si="2"/>
        <v>Mix de frutos secos CLASICO SIN PASAS (almendras, castañas, nueces y mani sin sal) x1kg</v>
      </c>
      <c r="D30" s="48"/>
      <c r="E30" s="21" t="str">
        <f t="shared" si="3"/>
        <v>1kg</v>
      </c>
      <c r="F30" s="4">
        <f t="shared" si="4"/>
        <v>23250</v>
      </c>
      <c r="G30" s="16"/>
      <c r="I30" s="9" t="str">
        <f t="shared" si="5"/>
        <v/>
      </c>
      <c r="K30" s="22" t="s">
        <v>23</v>
      </c>
      <c r="L30" s="18">
        <v>11111214</v>
      </c>
      <c r="M30" s="7" t="s">
        <v>24</v>
      </c>
      <c r="N30" s="23" t="s">
        <v>160</v>
      </c>
      <c r="O30" s="23" t="s">
        <v>27</v>
      </c>
      <c r="P30" s="34">
        <v>23250</v>
      </c>
      <c r="Q30" s="31"/>
    </row>
    <row r="31" spans="2:17" ht="28.5" x14ac:dyDescent="0.25">
      <c r="B31" s="20" t="str">
        <f t="shared" si="1"/>
        <v>Combo</v>
      </c>
      <c r="C31" s="47" t="str">
        <f t="shared" si="2"/>
        <v>Mix de frutos secos CLASICO SIN PASAS  (almendras, castañas, nueces y mani sin sal) x500g</v>
      </c>
      <c r="D31" s="48"/>
      <c r="E31" s="21" t="str">
        <f t="shared" si="3"/>
        <v>500g</v>
      </c>
      <c r="F31" s="4">
        <f t="shared" si="4"/>
        <v>11700</v>
      </c>
      <c r="G31" s="16"/>
      <c r="I31" s="9" t="str">
        <f t="shared" si="5"/>
        <v/>
      </c>
      <c r="K31" s="22" t="s">
        <v>23</v>
      </c>
      <c r="L31" s="18">
        <v>11111221</v>
      </c>
      <c r="M31" s="7" t="s">
        <v>24</v>
      </c>
      <c r="N31" s="23" t="s">
        <v>159</v>
      </c>
      <c r="O31" s="23" t="s">
        <v>28</v>
      </c>
      <c r="P31" s="34">
        <v>11700</v>
      </c>
      <c r="Q31" s="31"/>
    </row>
    <row r="32" spans="2:17" ht="28.5" x14ac:dyDescent="0.25">
      <c r="B32" s="20" t="str">
        <f t="shared" si="1"/>
        <v>Combo</v>
      </c>
      <c r="C32" s="47" t="str">
        <f t="shared" si="2"/>
        <v>Mix de frutas secas CLASICO  x1kg (almendras, castañas, nueces, pasas de uva y mani)</v>
      </c>
      <c r="D32" s="48"/>
      <c r="E32" s="21" t="str">
        <f t="shared" si="3"/>
        <v>1kg</v>
      </c>
      <c r="F32" s="4">
        <f t="shared" si="4"/>
        <v>19000</v>
      </c>
      <c r="G32" s="16"/>
      <c r="I32" s="9" t="str">
        <f t="shared" si="5"/>
        <v/>
      </c>
      <c r="K32" s="22" t="s">
        <v>23</v>
      </c>
      <c r="L32" s="18">
        <v>11111115</v>
      </c>
      <c r="M32" s="7" t="s">
        <v>24</v>
      </c>
      <c r="N32" s="23" t="s">
        <v>157</v>
      </c>
      <c r="O32" s="23" t="s">
        <v>27</v>
      </c>
      <c r="P32" s="34">
        <v>19000</v>
      </c>
      <c r="Q32" s="31"/>
    </row>
    <row r="33" spans="2:17" ht="28.5" x14ac:dyDescent="0.25">
      <c r="B33" s="20" t="str">
        <f>+M33</f>
        <v>Combo</v>
      </c>
      <c r="C33" s="32" t="str">
        <f>+N33</f>
        <v>Mix de frutas secas CLASICO  x500g (almendras, castañas, nueces, pasas de uva y mani)</v>
      </c>
      <c r="D33" s="33"/>
      <c r="E33" s="21" t="str">
        <f>+O33</f>
        <v>500g</v>
      </c>
      <c r="F33" s="4">
        <f>+P33</f>
        <v>10100</v>
      </c>
      <c r="G33" s="16"/>
      <c r="I33" s="9" t="str">
        <f t="shared" si="0"/>
        <v/>
      </c>
      <c r="K33" s="22" t="s">
        <v>23</v>
      </c>
      <c r="L33" s="18">
        <v>11111122</v>
      </c>
      <c r="M33" s="7" t="s">
        <v>24</v>
      </c>
      <c r="N33" s="23" t="s">
        <v>158</v>
      </c>
      <c r="O33" s="23" t="s">
        <v>28</v>
      </c>
      <c r="P33" s="34">
        <v>10100</v>
      </c>
      <c r="Q33" s="31"/>
    </row>
    <row r="34" spans="2:17" ht="34.5" x14ac:dyDescent="0.25">
      <c r="B34" s="20" t="str">
        <f t="shared" ref="B34:B37" si="6">+M34</f>
        <v>Combo</v>
      </c>
      <c r="C34" s="32" t="str">
        <f t="shared" ref="C34:C37" si="7">+N34</f>
        <v>Granola KUATI original (avena arrollada, pasas de uva, miel, semillas de girasol, almendras, castañas de cajuy sal marina)</v>
      </c>
      <c r="D34" s="33"/>
      <c r="E34" s="21" t="str">
        <f t="shared" ref="E34:E37" si="8">+O34</f>
        <v>1kg</v>
      </c>
      <c r="F34" s="4">
        <f t="shared" ref="F34:F37" si="9">+P34</f>
        <v>14900</v>
      </c>
      <c r="G34" s="16"/>
      <c r="I34" s="9" t="str">
        <f t="shared" ref="I34:I37" si="10">+IF(G34="","",(IF(F34="Sin stock","Sin stock",(F34*G34))))</f>
        <v/>
      </c>
      <c r="K34" s="22" t="s">
        <v>23</v>
      </c>
      <c r="L34" s="24">
        <v>11191520</v>
      </c>
      <c r="M34" s="7" t="s">
        <v>24</v>
      </c>
      <c r="N34" s="23" t="s">
        <v>147</v>
      </c>
      <c r="O34" s="23" t="s">
        <v>27</v>
      </c>
      <c r="P34" s="34">
        <v>14900</v>
      </c>
      <c r="Q34" s="31"/>
    </row>
    <row r="35" spans="2:17" ht="34.5" x14ac:dyDescent="0.25">
      <c r="B35" s="20" t="str">
        <f t="shared" si="6"/>
        <v>Combo</v>
      </c>
      <c r="C35" s="32" t="str">
        <f t="shared" si="7"/>
        <v>Granola KUATI choco crunch (avena, miel, semillas de girasol, almendras, chips de choco, quinoa pop, cacao en polvo, castañas de caju y sal marina)</v>
      </c>
      <c r="D35" s="33"/>
      <c r="E35" s="21" t="str">
        <f t="shared" si="8"/>
        <v>1kg</v>
      </c>
      <c r="F35" s="4">
        <f t="shared" si="9"/>
        <v>14900</v>
      </c>
      <c r="G35" s="16"/>
      <c r="I35" s="9" t="str">
        <f t="shared" si="10"/>
        <v/>
      </c>
      <c r="K35" s="22" t="s">
        <v>23</v>
      </c>
      <c r="L35" s="23">
        <v>11191537</v>
      </c>
      <c r="M35" s="7" t="s">
        <v>24</v>
      </c>
      <c r="N35" s="23" t="s">
        <v>120</v>
      </c>
      <c r="O35" s="23" t="s">
        <v>27</v>
      </c>
      <c r="P35" s="34">
        <v>14900</v>
      </c>
      <c r="Q35" s="31"/>
    </row>
    <row r="36" spans="2:17" ht="34.5" x14ac:dyDescent="0.25">
      <c r="B36" s="20" t="str">
        <f t="shared" si="6"/>
        <v>Combo</v>
      </c>
      <c r="C36" s="32" t="str">
        <f t="shared" si="7"/>
        <v>Granola KUATI cranberry y coco (avena arrollada, miel, arandanos rojos, semillas de girasol, coco en escamas, almendras, castañas de cajuy sal marina)</v>
      </c>
      <c r="D36" s="33"/>
      <c r="E36" s="21" t="str">
        <f t="shared" si="8"/>
        <v>1kg</v>
      </c>
      <c r="F36" s="4">
        <f t="shared" si="9"/>
        <v>14900</v>
      </c>
      <c r="G36" s="16"/>
      <c r="I36" s="9" t="str">
        <f t="shared" si="10"/>
        <v/>
      </c>
      <c r="K36" s="22" t="s">
        <v>23</v>
      </c>
      <c r="L36" s="24">
        <v>11191544</v>
      </c>
      <c r="M36" s="7" t="s">
        <v>24</v>
      </c>
      <c r="N36" s="23" t="s">
        <v>148</v>
      </c>
      <c r="O36" s="23" t="s">
        <v>27</v>
      </c>
      <c r="P36" s="34">
        <v>14900</v>
      </c>
      <c r="Q36" s="31"/>
    </row>
    <row r="37" spans="2:17" ht="34.5" x14ac:dyDescent="0.25">
      <c r="B37" s="20" t="str">
        <f t="shared" si="6"/>
        <v>Combo</v>
      </c>
      <c r="C37" s="32" t="str">
        <f t="shared" si="7"/>
        <v>Granola KUATI pasta de mani fitness (avena arrollada, miel, mani, pasta de mani, almendras, semillas de girasol y sal marina)</v>
      </c>
      <c r="D37" s="33"/>
      <c r="E37" s="21" t="str">
        <f t="shared" si="8"/>
        <v>1kg</v>
      </c>
      <c r="F37" s="4">
        <f t="shared" si="9"/>
        <v>14900</v>
      </c>
      <c r="G37" s="16"/>
      <c r="I37" s="9" t="str">
        <f t="shared" si="10"/>
        <v/>
      </c>
      <c r="K37" s="22" t="s">
        <v>23</v>
      </c>
      <c r="L37" s="23">
        <v>11191551</v>
      </c>
      <c r="M37" s="7" t="s">
        <v>24</v>
      </c>
      <c r="N37" s="23" t="s">
        <v>179</v>
      </c>
      <c r="O37" s="23" t="s">
        <v>27</v>
      </c>
      <c r="P37" s="34">
        <v>14900</v>
      </c>
      <c r="Q37" s="31"/>
    </row>
    <row r="38" spans="2:17" ht="28.5" customHeight="1" x14ac:dyDescent="0.25">
      <c r="B38" s="20" t="str">
        <f t="shared" ref="B38:B69" si="11">+M38</f>
        <v>Combo</v>
      </c>
      <c r="C38" s="32" t="str">
        <f t="shared" ref="C38:C39" si="12">+N38</f>
        <v>Granola Integra Clasica Almendras Caju y arandanos</v>
      </c>
      <c r="D38" s="33"/>
      <c r="E38" s="21" t="str">
        <f t="shared" ref="E38:E69" si="13">+O38</f>
        <v>1kg</v>
      </c>
      <c r="F38" s="4">
        <f t="shared" ref="F38:F69" si="14">+P38</f>
        <v>24600</v>
      </c>
      <c r="G38" s="16"/>
      <c r="I38" s="9" t="str">
        <f t="shared" si="0"/>
        <v/>
      </c>
      <c r="K38" s="22" t="s">
        <v>23</v>
      </c>
      <c r="L38" s="24">
        <v>11191728</v>
      </c>
      <c r="M38" s="7" t="s">
        <v>24</v>
      </c>
      <c r="N38" s="37" t="s">
        <v>134</v>
      </c>
      <c r="O38" s="23" t="s">
        <v>27</v>
      </c>
      <c r="P38" s="34">
        <v>24600</v>
      </c>
      <c r="Q38" s="31"/>
    </row>
    <row r="39" spans="2:17" ht="28.5" customHeight="1" x14ac:dyDescent="0.25">
      <c r="B39" s="20" t="str">
        <f t="shared" si="11"/>
        <v>Combo</v>
      </c>
      <c r="C39" s="32" t="str">
        <f t="shared" si="12"/>
        <v>Granola Integra Chocolate, Cacao y almendras</v>
      </c>
      <c r="D39" s="33"/>
      <c r="E39" s="21" t="str">
        <f t="shared" si="13"/>
        <v>1kg</v>
      </c>
      <c r="F39" s="4">
        <f t="shared" si="14"/>
        <v>24600</v>
      </c>
      <c r="G39" s="16"/>
      <c r="I39" s="9" t="str">
        <f>+IF(G39="","",(IF(F39="Sin stock","Sin stock",(F39*G39))))</f>
        <v/>
      </c>
      <c r="K39" s="22" t="s">
        <v>23</v>
      </c>
      <c r="L39" s="23">
        <v>11191735</v>
      </c>
      <c r="M39" s="7" t="s">
        <v>24</v>
      </c>
      <c r="N39" s="38" t="s">
        <v>135</v>
      </c>
      <c r="O39" s="23" t="s">
        <v>27</v>
      </c>
      <c r="P39" s="34">
        <v>24600</v>
      </c>
      <c r="Q39" s="31"/>
    </row>
    <row r="40" spans="2:17" ht="28.5" x14ac:dyDescent="0.25">
      <c r="B40" s="20" t="str">
        <f t="shared" si="11"/>
        <v>Combo</v>
      </c>
      <c r="C40" s="73" t="str">
        <f t="shared" ref="C40:C69" si="15">+N40</f>
        <v>Granola Integra SIN TACC</v>
      </c>
      <c r="D40" s="74"/>
      <c r="E40" s="21" t="str">
        <f t="shared" si="13"/>
        <v>250grs</v>
      </c>
      <c r="F40" s="4">
        <f t="shared" si="14"/>
        <v>10700</v>
      </c>
      <c r="G40" s="16"/>
      <c r="I40" s="9" t="str">
        <f t="shared" si="0"/>
        <v/>
      </c>
      <c r="K40" s="22"/>
      <c r="L40" s="24">
        <v>11166139</v>
      </c>
      <c r="M40" s="7" t="s">
        <v>24</v>
      </c>
      <c r="N40" s="38" t="s">
        <v>170</v>
      </c>
      <c r="O40" s="23" t="s">
        <v>104</v>
      </c>
      <c r="P40" s="34">
        <v>10700</v>
      </c>
      <c r="Q40" s="31"/>
    </row>
    <row r="41" spans="2:17" ht="28.5" x14ac:dyDescent="0.25">
      <c r="B41" s="20" t="str">
        <f t="shared" si="11"/>
        <v>Confitura</v>
      </c>
      <c r="C41" s="47" t="str">
        <f t="shared" si="15"/>
        <v>Almendra con chocolate con leche x1kg</v>
      </c>
      <c r="D41" s="48"/>
      <c r="E41" s="21" t="str">
        <f t="shared" si="13"/>
        <v>1kg</v>
      </c>
      <c r="F41" s="4">
        <f t="shared" si="14"/>
        <v>44000</v>
      </c>
      <c r="G41" s="16"/>
      <c r="I41" s="9" t="str">
        <f t="shared" si="0"/>
        <v/>
      </c>
      <c r="K41" s="22"/>
      <c r="L41" s="18">
        <v>11154112</v>
      </c>
      <c r="M41" s="23" t="s">
        <v>9</v>
      </c>
      <c r="N41" s="23" t="s">
        <v>117</v>
      </c>
      <c r="O41" s="23" t="s">
        <v>27</v>
      </c>
      <c r="P41" s="34">
        <v>44000</v>
      </c>
      <c r="Q41" s="31"/>
    </row>
    <row r="42" spans="2:17" ht="28.5" x14ac:dyDescent="0.25">
      <c r="B42" s="20" t="str">
        <f t="shared" si="11"/>
        <v>Confitura</v>
      </c>
      <c r="C42" s="71" t="str">
        <f t="shared" si="15"/>
        <v>Almendra con chocolate con leche x250g</v>
      </c>
      <c r="D42" s="72"/>
      <c r="E42" s="21" t="str">
        <f t="shared" si="13"/>
        <v>250g</v>
      </c>
      <c r="F42" s="4">
        <f t="shared" si="14"/>
        <v>12400</v>
      </c>
      <c r="G42" s="16"/>
      <c r="I42" s="9" t="str">
        <f t="shared" si="0"/>
        <v/>
      </c>
      <c r="K42" s="22"/>
      <c r="L42" s="18">
        <v>11154136</v>
      </c>
      <c r="M42" s="23" t="s">
        <v>9</v>
      </c>
      <c r="N42" s="23" t="s">
        <v>116</v>
      </c>
      <c r="O42" s="23" t="s">
        <v>32</v>
      </c>
      <c r="P42" s="34">
        <v>12400</v>
      </c>
      <c r="Q42" s="31"/>
    </row>
    <row r="43" spans="2:17" ht="28.5" x14ac:dyDescent="0.25">
      <c r="B43" s="20" t="str">
        <f t="shared" si="11"/>
        <v>Confitura</v>
      </c>
      <c r="C43" s="71" t="str">
        <f t="shared" si="15"/>
        <v>Almendra con chocolate con leche x500g</v>
      </c>
      <c r="D43" s="72"/>
      <c r="E43" s="21" t="str">
        <f t="shared" si="13"/>
        <v>500g</v>
      </c>
      <c r="F43" s="4">
        <f t="shared" si="14"/>
        <v>23400</v>
      </c>
      <c r="G43" s="16"/>
      <c r="I43" s="9" t="str">
        <f t="shared" si="0"/>
        <v/>
      </c>
      <c r="K43" s="22"/>
      <c r="L43" s="18">
        <v>11154129</v>
      </c>
      <c r="M43" s="23" t="s">
        <v>9</v>
      </c>
      <c r="N43" s="23" t="s">
        <v>118</v>
      </c>
      <c r="O43" s="23" t="s">
        <v>28</v>
      </c>
      <c r="P43" s="34">
        <v>23400</v>
      </c>
      <c r="Q43" s="31"/>
    </row>
    <row r="44" spans="2:17" ht="28.5" x14ac:dyDescent="0.25">
      <c r="B44" s="20" t="str">
        <f t="shared" si="11"/>
        <v>Confitura</v>
      </c>
      <c r="C44" s="47" t="str">
        <f t="shared" si="15"/>
        <v>Almendra con chocolate blanco x1kg</v>
      </c>
      <c r="D44" s="48"/>
      <c r="E44" s="21" t="str">
        <f t="shared" si="13"/>
        <v>1kg</v>
      </c>
      <c r="F44" s="4">
        <f t="shared" si="14"/>
        <v>44000</v>
      </c>
      <c r="G44" s="16"/>
      <c r="I44" s="9" t="str">
        <f t="shared" si="0"/>
        <v/>
      </c>
      <c r="K44" s="22" t="s">
        <v>23</v>
      </c>
      <c r="L44" s="18">
        <v>11154211</v>
      </c>
      <c r="M44" s="23" t="s">
        <v>9</v>
      </c>
      <c r="N44" s="23" t="s">
        <v>33</v>
      </c>
      <c r="O44" s="23" t="s">
        <v>27</v>
      </c>
      <c r="P44" s="34">
        <v>44000</v>
      </c>
      <c r="Q44" s="31"/>
    </row>
    <row r="45" spans="2:17" ht="28.5" x14ac:dyDescent="0.25">
      <c r="B45" s="20" t="str">
        <f t="shared" si="11"/>
        <v>Confitura</v>
      </c>
      <c r="C45" s="47" t="str">
        <f t="shared" si="15"/>
        <v>Almendra con chocolate blanco x250g</v>
      </c>
      <c r="D45" s="48"/>
      <c r="E45" s="21" t="str">
        <f t="shared" si="13"/>
        <v>250g</v>
      </c>
      <c r="F45" s="4">
        <f t="shared" si="14"/>
        <v>12400</v>
      </c>
      <c r="G45" s="16"/>
      <c r="I45" s="9" t="str">
        <f t="shared" si="0"/>
        <v/>
      </c>
      <c r="K45" s="22" t="s">
        <v>23</v>
      </c>
      <c r="L45" s="18">
        <v>11154235</v>
      </c>
      <c r="M45" s="23" t="s">
        <v>9</v>
      </c>
      <c r="N45" s="23" t="s">
        <v>34</v>
      </c>
      <c r="O45" s="23" t="s">
        <v>32</v>
      </c>
      <c r="P45" s="34">
        <v>12400</v>
      </c>
      <c r="Q45" s="31"/>
    </row>
    <row r="46" spans="2:17" ht="28.5" x14ac:dyDescent="0.25">
      <c r="B46" s="20" t="str">
        <f t="shared" si="11"/>
        <v>Confitura</v>
      </c>
      <c r="C46" s="47" t="str">
        <f t="shared" si="15"/>
        <v>Almendra con chocolate blanco x500g</v>
      </c>
      <c r="D46" s="48"/>
      <c r="E46" s="21" t="str">
        <f t="shared" si="13"/>
        <v>500g</v>
      </c>
      <c r="F46" s="4">
        <f t="shared" si="14"/>
        <v>23400</v>
      </c>
      <c r="G46" s="16"/>
      <c r="I46" s="9" t="str">
        <f t="shared" si="0"/>
        <v/>
      </c>
      <c r="K46" s="22" t="s">
        <v>23</v>
      </c>
      <c r="L46" s="18">
        <v>11154228</v>
      </c>
      <c r="M46" s="23" t="s">
        <v>9</v>
      </c>
      <c r="N46" s="23" t="s">
        <v>35</v>
      </c>
      <c r="O46" s="23" t="s">
        <v>28</v>
      </c>
      <c r="P46" s="34">
        <v>23400</v>
      </c>
      <c r="Q46" s="31"/>
    </row>
    <row r="47" spans="2:17" ht="28.5" x14ac:dyDescent="0.25">
      <c r="B47" s="20" t="str">
        <f t="shared" si="11"/>
        <v>Confitura</v>
      </c>
      <c r="C47" s="47" t="str">
        <f t="shared" si="15"/>
        <v>Almendras con choco blanco con lemonchelo x1kg</v>
      </c>
      <c r="D47" s="48"/>
      <c r="E47" s="21" t="str">
        <f t="shared" si="13"/>
        <v>1kg</v>
      </c>
      <c r="F47" s="4">
        <f t="shared" si="14"/>
        <v>44000</v>
      </c>
      <c r="G47" s="16"/>
      <c r="I47" s="9" t="str">
        <f t="shared" si="0"/>
        <v/>
      </c>
      <c r="K47" s="22" t="s">
        <v>23</v>
      </c>
      <c r="L47" s="24">
        <v>11137221</v>
      </c>
      <c r="M47" s="23" t="s">
        <v>9</v>
      </c>
      <c r="N47" s="23" t="s">
        <v>113</v>
      </c>
      <c r="O47" s="23" t="s">
        <v>27</v>
      </c>
      <c r="P47" s="34">
        <v>44000</v>
      </c>
      <c r="Q47" s="31"/>
    </row>
    <row r="48" spans="2:17" ht="28.5" x14ac:dyDescent="0.25">
      <c r="B48" s="20" t="str">
        <f t="shared" si="11"/>
        <v>Confitura</v>
      </c>
      <c r="C48" s="71" t="str">
        <f t="shared" si="15"/>
        <v>Almendras con choco blanco con lemonchelo x500g</v>
      </c>
      <c r="D48" s="72"/>
      <c r="E48" s="21" t="str">
        <f t="shared" si="13"/>
        <v>250g</v>
      </c>
      <c r="F48" s="4">
        <f t="shared" si="14"/>
        <v>12400</v>
      </c>
      <c r="G48" s="16"/>
      <c r="I48" s="9" t="str">
        <f t="shared" si="0"/>
        <v/>
      </c>
      <c r="K48" s="22" t="s">
        <v>23</v>
      </c>
      <c r="L48" s="23">
        <v>11137122</v>
      </c>
      <c r="M48" s="23" t="s">
        <v>9</v>
      </c>
      <c r="N48" s="23" t="s">
        <v>114</v>
      </c>
      <c r="O48" s="23" t="s">
        <v>32</v>
      </c>
      <c r="P48" s="34">
        <v>12400</v>
      </c>
      <c r="Q48" s="31"/>
    </row>
    <row r="49" spans="2:17" ht="28.5" x14ac:dyDescent="0.25">
      <c r="B49" s="20" t="str">
        <f t="shared" si="11"/>
        <v>Confitura</v>
      </c>
      <c r="C49" s="71" t="str">
        <f t="shared" si="15"/>
        <v>Almendras con choco blanco con lemonchelo x250g</v>
      </c>
      <c r="D49" s="72"/>
      <c r="E49" s="21" t="str">
        <f t="shared" si="13"/>
        <v>500g</v>
      </c>
      <c r="F49" s="4">
        <f t="shared" si="14"/>
        <v>23400</v>
      </c>
      <c r="G49" s="16"/>
      <c r="I49" s="9" t="str">
        <f t="shared" si="0"/>
        <v/>
      </c>
      <c r="K49" s="22" t="s">
        <v>23</v>
      </c>
      <c r="L49" s="24">
        <v>11137245</v>
      </c>
      <c r="M49" s="23" t="s">
        <v>9</v>
      </c>
      <c r="N49" s="23" t="s">
        <v>115</v>
      </c>
      <c r="O49" s="23" t="s">
        <v>28</v>
      </c>
      <c r="P49" s="34">
        <v>23400</v>
      </c>
      <c r="Q49" s="31"/>
    </row>
    <row r="50" spans="2:17" ht="28.5" x14ac:dyDescent="0.25">
      <c r="B50" s="20" t="str">
        <f t="shared" si="11"/>
        <v>Confitura</v>
      </c>
      <c r="C50" s="71" t="str">
        <f t="shared" si="15"/>
        <v>Bananita de cereal con chocolate x600g</v>
      </c>
      <c r="D50" s="72"/>
      <c r="E50" s="21" t="str">
        <f t="shared" si="13"/>
        <v>600g</v>
      </c>
      <c r="F50" s="4">
        <f t="shared" si="14"/>
        <v>41300</v>
      </c>
      <c r="G50" s="16"/>
      <c r="I50" s="9" t="str">
        <f t="shared" si="0"/>
        <v/>
      </c>
      <c r="K50" s="22" t="s">
        <v>23</v>
      </c>
      <c r="L50" s="18">
        <v>11153115</v>
      </c>
      <c r="M50" s="23" t="s">
        <v>9</v>
      </c>
      <c r="N50" s="23" t="s">
        <v>36</v>
      </c>
      <c r="O50" s="23" t="s">
        <v>37</v>
      </c>
      <c r="P50" s="34">
        <v>41300</v>
      </c>
      <c r="Q50" s="31"/>
    </row>
    <row r="51" spans="2:17" ht="28.5" x14ac:dyDescent="0.25">
      <c r="B51" s="20" t="str">
        <f t="shared" si="11"/>
        <v>Confitura</v>
      </c>
      <c r="C51" s="71" t="str">
        <f t="shared" si="15"/>
        <v>Bananita de cereal con chocolate x250g</v>
      </c>
      <c r="D51" s="72"/>
      <c r="E51" s="21" t="str">
        <f t="shared" si="13"/>
        <v>250g</v>
      </c>
      <c r="F51" s="4">
        <f t="shared" si="14"/>
        <v>11600</v>
      </c>
      <c r="G51" s="16"/>
      <c r="I51" s="9" t="str">
        <f t="shared" si="0"/>
        <v/>
      </c>
      <c r="K51" s="22" t="s">
        <v>23</v>
      </c>
      <c r="L51" s="18">
        <v>11153139</v>
      </c>
      <c r="M51" s="23" t="s">
        <v>9</v>
      </c>
      <c r="N51" s="23" t="s">
        <v>38</v>
      </c>
      <c r="O51" s="23" t="s">
        <v>32</v>
      </c>
      <c r="P51" s="34">
        <v>11600</v>
      </c>
      <c r="Q51" s="31"/>
    </row>
    <row r="52" spans="2:17" ht="28.5" x14ac:dyDescent="0.25">
      <c r="B52" s="20" t="str">
        <f t="shared" si="11"/>
        <v>Confitura</v>
      </c>
      <c r="C52" s="47" t="str">
        <f t="shared" si="15"/>
        <v>Bananita de cereal con chocolate x500g</v>
      </c>
      <c r="D52" s="48"/>
      <c r="E52" s="21" t="str">
        <f t="shared" si="13"/>
        <v>500g</v>
      </c>
      <c r="F52" s="4">
        <f t="shared" si="14"/>
        <v>21900</v>
      </c>
      <c r="G52" s="16"/>
      <c r="I52" s="9" t="str">
        <f t="shared" si="0"/>
        <v/>
      </c>
      <c r="K52" s="22" t="s">
        <v>23</v>
      </c>
      <c r="L52" s="18">
        <v>11153122</v>
      </c>
      <c r="M52" s="23" t="s">
        <v>9</v>
      </c>
      <c r="N52" s="23" t="s">
        <v>39</v>
      </c>
      <c r="O52" s="23" t="s">
        <v>28</v>
      </c>
      <c r="P52" s="34">
        <v>21900</v>
      </c>
      <c r="Q52" s="31"/>
    </row>
    <row r="53" spans="2:17" ht="28.5" x14ac:dyDescent="0.25">
      <c r="B53" s="20" t="str">
        <f t="shared" si="11"/>
        <v>Confitura</v>
      </c>
      <c r="C53" s="47" t="str">
        <f t="shared" si="15"/>
        <v>Cereal con chocolate 700g</v>
      </c>
      <c r="D53" s="48"/>
      <c r="E53" s="21" t="str">
        <f t="shared" si="13"/>
        <v>700g</v>
      </c>
      <c r="F53" s="4">
        <f t="shared" si="14"/>
        <v>37000</v>
      </c>
      <c r="G53" s="16"/>
      <c r="I53" s="9" t="str">
        <f t="shared" si="0"/>
        <v/>
      </c>
      <c r="K53" s="22" t="s">
        <v>23</v>
      </c>
      <c r="L53" s="18">
        <v>11155119</v>
      </c>
      <c r="M53" s="23" t="s">
        <v>9</v>
      </c>
      <c r="N53" s="23" t="s">
        <v>40</v>
      </c>
      <c r="O53" s="23" t="s">
        <v>41</v>
      </c>
      <c r="P53" s="34">
        <v>37000</v>
      </c>
      <c r="Q53" s="31"/>
    </row>
    <row r="54" spans="2:17" ht="28.5" x14ac:dyDescent="0.25">
      <c r="B54" s="20" t="str">
        <f t="shared" si="11"/>
        <v>Confitura</v>
      </c>
      <c r="C54" s="47" t="str">
        <f t="shared" si="15"/>
        <v>Cereal con chocolate 250g</v>
      </c>
      <c r="D54" s="48"/>
      <c r="E54" s="21" t="str">
        <f t="shared" si="13"/>
        <v>250g</v>
      </c>
      <c r="F54" s="4">
        <f t="shared" si="14"/>
        <v>10400</v>
      </c>
      <c r="G54" s="16"/>
      <c r="I54" s="9" t="str">
        <f t="shared" si="0"/>
        <v/>
      </c>
      <c r="K54" s="22"/>
      <c r="L54" s="18">
        <v>11155133</v>
      </c>
      <c r="M54" s="23" t="s">
        <v>9</v>
      </c>
      <c r="N54" s="23" t="s">
        <v>42</v>
      </c>
      <c r="O54" s="23" t="s">
        <v>32</v>
      </c>
      <c r="P54" s="34">
        <v>10400</v>
      </c>
      <c r="Q54" s="31"/>
    </row>
    <row r="55" spans="2:17" ht="28.5" x14ac:dyDescent="0.25">
      <c r="B55" s="20" t="str">
        <f t="shared" si="11"/>
        <v>Confitura</v>
      </c>
      <c r="C55" s="47" t="str">
        <f t="shared" si="15"/>
        <v>Cereal con chocolate 500g</v>
      </c>
      <c r="D55" s="48"/>
      <c r="E55" s="21" t="str">
        <f t="shared" si="13"/>
        <v>500g</v>
      </c>
      <c r="F55" s="4">
        <f t="shared" si="14"/>
        <v>19600</v>
      </c>
      <c r="G55" s="16"/>
      <c r="I55" s="9" t="str">
        <f t="shared" si="0"/>
        <v/>
      </c>
      <c r="K55" s="22"/>
      <c r="L55" s="18">
        <v>11155126</v>
      </c>
      <c r="M55" s="23" t="s">
        <v>9</v>
      </c>
      <c r="N55" s="23" t="s">
        <v>43</v>
      </c>
      <c r="O55" s="23" t="s">
        <v>28</v>
      </c>
      <c r="P55" s="34">
        <v>19600</v>
      </c>
      <c r="Q55" s="31"/>
    </row>
    <row r="56" spans="2:17" ht="28.5" x14ac:dyDescent="0.25">
      <c r="B56" s="20" t="str">
        <f t="shared" si="11"/>
        <v>Confitura</v>
      </c>
      <c r="C56" s="47" t="str">
        <f t="shared" si="15"/>
        <v>Botoncitos con dulce de leche 1kg</v>
      </c>
      <c r="D56" s="48"/>
      <c r="E56" s="21" t="str">
        <f t="shared" si="13"/>
        <v>1kg</v>
      </c>
      <c r="F56" s="4">
        <f t="shared" si="14"/>
        <v>40600</v>
      </c>
      <c r="G56" s="16"/>
      <c r="I56" s="9" t="str">
        <f t="shared" si="0"/>
        <v/>
      </c>
      <c r="K56" s="22"/>
      <c r="L56" s="18">
        <v>11191940</v>
      </c>
      <c r="M56" s="23" t="s">
        <v>9</v>
      </c>
      <c r="N56" s="23" t="s">
        <v>44</v>
      </c>
      <c r="O56" s="23" t="s">
        <v>27</v>
      </c>
      <c r="P56" s="34">
        <v>40600</v>
      </c>
      <c r="Q56" s="31"/>
    </row>
    <row r="57" spans="2:17" ht="28.5" x14ac:dyDescent="0.25">
      <c r="B57" s="20" t="str">
        <f t="shared" si="11"/>
        <v>Confitura</v>
      </c>
      <c r="C57" s="47" t="str">
        <f t="shared" si="15"/>
        <v>Botoncitos con dulce de leche 250g</v>
      </c>
      <c r="D57" s="48"/>
      <c r="E57" s="21" t="str">
        <f t="shared" si="13"/>
        <v>250g</v>
      </c>
      <c r="F57" s="4">
        <f t="shared" si="14"/>
        <v>11400</v>
      </c>
      <c r="G57" s="16"/>
      <c r="I57" s="9" t="str">
        <f t="shared" si="0"/>
        <v/>
      </c>
      <c r="K57" s="22" t="s">
        <v>23</v>
      </c>
      <c r="L57" s="18">
        <v>11191957</v>
      </c>
      <c r="M57" s="23" t="s">
        <v>9</v>
      </c>
      <c r="N57" s="23" t="s">
        <v>45</v>
      </c>
      <c r="O57" s="23" t="s">
        <v>32</v>
      </c>
      <c r="P57" s="34">
        <v>11400</v>
      </c>
      <c r="Q57" s="31"/>
    </row>
    <row r="58" spans="2:17" ht="28.5" x14ac:dyDescent="0.25">
      <c r="B58" s="20" t="str">
        <f t="shared" si="11"/>
        <v>Confitura</v>
      </c>
      <c r="C58" s="47" t="str">
        <f t="shared" si="15"/>
        <v>Botoncitos con dulce de leche 500g</v>
      </c>
      <c r="D58" s="48"/>
      <c r="E58" s="21" t="str">
        <f t="shared" si="13"/>
        <v>500g</v>
      </c>
      <c r="F58" s="4">
        <f t="shared" si="14"/>
        <v>21600</v>
      </c>
      <c r="G58" s="16"/>
      <c r="I58" s="9" t="str">
        <f t="shared" si="0"/>
        <v/>
      </c>
      <c r="K58" s="22" t="s">
        <v>23</v>
      </c>
      <c r="L58" s="18">
        <v>11191964</v>
      </c>
      <c r="M58" s="23" t="s">
        <v>9</v>
      </c>
      <c r="N58" s="23" t="s">
        <v>46</v>
      </c>
      <c r="O58" s="23" t="s">
        <v>28</v>
      </c>
      <c r="P58" s="34">
        <v>21600</v>
      </c>
      <c r="Q58" s="31"/>
    </row>
    <row r="59" spans="2:17" ht="28.5" x14ac:dyDescent="0.25">
      <c r="B59" s="20" t="str">
        <f t="shared" si="11"/>
        <v>Confitura</v>
      </c>
      <c r="C59" s="47" t="str">
        <f t="shared" si="15"/>
        <v>Almendras garrapiñadas 1kg</v>
      </c>
      <c r="D59" s="48"/>
      <c r="E59" s="21" t="str">
        <f t="shared" si="13"/>
        <v>1kg</v>
      </c>
      <c r="F59" s="4">
        <f t="shared" si="14"/>
        <v>28600</v>
      </c>
      <c r="G59" s="16"/>
      <c r="I59" s="9" t="str">
        <f t="shared" si="0"/>
        <v/>
      </c>
      <c r="K59" s="22"/>
      <c r="L59" s="24">
        <v>11114154</v>
      </c>
      <c r="M59" s="23" t="s">
        <v>9</v>
      </c>
      <c r="N59" s="23" t="s">
        <v>47</v>
      </c>
      <c r="O59" s="23" t="s">
        <v>27</v>
      </c>
      <c r="P59" s="34">
        <v>28600</v>
      </c>
      <c r="Q59" s="31"/>
    </row>
    <row r="60" spans="2:17" ht="28.5" x14ac:dyDescent="0.25">
      <c r="B60" s="20" t="str">
        <f t="shared" si="11"/>
        <v>Confitura</v>
      </c>
      <c r="C60" s="47" t="str">
        <f t="shared" si="15"/>
        <v>Almendras garrapiñadas 250g</v>
      </c>
      <c r="D60" s="48"/>
      <c r="E60" s="21" t="str">
        <f t="shared" si="13"/>
        <v>250g</v>
      </c>
      <c r="F60" s="4">
        <f t="shared" si="14"/>
        <v>8000</v>
      </c>
      <c r="G60" s="16"/>
      <c r="I60" s="9" t="str">
        <f>+IF(G60="","",(IF(F60="Sin stock","Sin stock",(F60*G60))))</f>
        <v/>
      </c>
      <c r="K60" s="22" t="s">
        <v>23</v>
      </c>
      <c r="L60" s="23">
        <v>11116110</v>
      </c>
      <c r="M60" s="23" t="s">
        <v>9</v>
      </c>
      <c r="N60" s="23" t="s">
        <v>48</v>
      </c>
      <c r="O60" s="23" t="s">
        <v>32</v>
      </c>
      <c r="P60" s="34">
        <v>8000</v>
      </c>
      <c r="Q60" s="31"/>
    </row>
    <row r="61" spans="2:17" ht="28.5" x14ac:dyDescent="0.25">
      <c r="B61" s="20" t="str">
        <f t="shared" si="11"/>
        <v>Confitura</v>
      </c>
      <c r="C61" s="47" t="str">
        <f t="shared" si="15"/>
        <v>Almendras garrapiñadas 500g</v>
      </c>
      <c r="D61" s="48"/>
      <c r="E61" s="21" t="str">
        <f t="shared" si="13"/>
        <v>500g</v>
      </c>
      <c r="F61" s="4">
        <f t="shared" si="14"/>
        <v>15200</v>
      </c>
      <c r="G61" s="16"/>
      <c r="I61" s="9" t="str">
        <f>+IF(G61="","",(IF(F61="Sin stock","Sin stock",(F61*G61))))</f>
        <v/>
      </c>
      <c r="K61" s="22" t="s">
        <v>23</v>
      </c>
      <c r="L61" s="25">
        <v>11116127</v>
      </c>
      <c r="M61" s="23" t="s">
        <v>9</v>
      </c>
      <c r="N61" s="23" t="s">
        <v>49</v>
      </c>
      <c r="O61" s="23" t="s">
        <v>28</v>
      </c>
      <c r="P61" s="34">
        <v>15200</v>
      </c>
      <c r="Q61" s="31"/>
    </row>
    <row r="62" spans="2:17" ht="28.5" x14ac:dyDescent="0.25">
      <c r="B62" s="20" t="str">
        <f t="shared" si="11"/>
        <v>Confitura</v>
      </c>
      <c r="C62" s="47" t="str">
        <f t="shared" si="15"/>
        <v>Lentejas de chocolate 1kg</v>
      </c>
      <c r="D62" s="48"/>
      <c r="E62" s="21" t="str">
        <f t="shared" si="13"/>
        <v>1kg</v>
      </c>
      <c r="F62" s="4">
        <f t="shared" si="14"/>
        <v>24900</v>
      </c>
      <c r="G62" s="16"/>
      <c r="I62" s="9" t="str">
        <f>+IF(G62="","",(IF(F62="Sin stock","Sin stock",(F62*G62))))</f>
        <v/>
      </c>
      <c r="K62" s="22" t="s">
        <v>23</v>
      </c>
      <c r="L62" s="18">
        <v>11152118</v>
      </c>
      <c r="M62" s="23" t="s">
        <v>9</v>
      </c>
      <c r="N62" s="23" t="s">
        <v>50</v>
      </c>
      <c r="O62" s="23" t="s">
        <v>27</v>
      </c>
      <c r="P62" s="34">
        <v>24900</v>
      </c>
      <c r="Q62" s="31"/>
    </row>
    <row r="63" spans="2:17" ht="28.5" x14ac:dyDescent="0.25">
      <c r="B63" s="20" t="str">
        <f t="shared" si="11"/>
        <v>Confitura</v>
      </c>
      <c r="C63" s="47" t="str">
        <f t="shared" si="15"/>
        <v>Lentejas de chocolate 250g</v>
      </c>
      <c r="D63" s="48"/>
      <c r="E63" s="21" t="str">
        <f t="shared" si="13"/>
        <v>250g</v>
      </c>
      <c r="F63" s="4">
        <f t="shared" si="14"/>
        <v>7000</v>
      </c>
      <c r="G63" s="16"/>
      <c r="I63" s="9" t="str">
        <f t="shared" si="0"/>
        <v/>
      </c>
      <c r="K63" s="22"/>
      <c r="L63" s="18">
        <v>11152132</v>
      </c>
      <c r="M63" s="23" t="s">
        <v>9</v>
      </c>
      <c r="N63" s="23" t="s">
        <v>51</v>
      </c>
      <c r="O63" s="23" t="s">
        <v>32</v>
      </c>
      <c r="P63" s="34">
        <v>7000</v>
      </c>
      <c r="Q63" s="31"/>
    </row>
    <row r="64" spans="2:17" ht="28.5" x14ac:dyDescent="0.25">
      <c r="B64" s="20" t="str">
        <f t="shared" si="11"/>
        <v>Confitura</v>
      </c>
      <c r="C64" s="47" t="str">
        <f t="shared" si="15"/>
        <v>Lentejas de chocolate 500g</v>
      </c>
      <c r="D64" s="48"/>
      <c r="E64" s="21" t="str">
        <f t="shared" si="13"/>
        <v>500g</v>
      </c>
      <c r="F64" s="4">
        <f t="shared" si="14"/>
        <v>13200</v>
      </c>
      <c r="G64" s="16"/>
      <c r="I64" s="9" t="str">
        <f t="shared" si="0"/>
        <v/>
      </c>
      <c r="K64" s="22"/>
      <c r="L64" s="18">
        <v>11152125</v>
      </c>
      <c r="M64" s="23" t="s">
        <v>9</v>
      </c>
      <c r="N64" s="23" t="s">
        <v>52</v>
      </c>
      <c r="O64" s="23" t="s">
        <v>28</v>
      </c>
      <c r="P64" s="34">
        <v>13200</v>
      </c>
      <c r="Q64" s="31"/>
    </row>
    <row r="65" spans="2:17" ht="28.5" x14ac:dyDescent="0.25">
      <c r="B65" s="20" t="str">
        <f t="shared" si="11"/>
        <v>Confitura</v>
      </c>
      <c r="C65" s="47" t="str">
        <f t="shared" si="15"/>
        <v>Arandano con chocolate semi amargo 1kg</v>
      </c>
      <c r="D65" s="48"/>
      <c r="E65" s="21" t="str">
        <f t="shared" si="13"/>
        <v>1kg</v>
      </c>
      <c r="F65" s="4">
        <f t="shared" si="14"/>
        <v>30900</v>
      </c>
      <c r="G65" s="16"/>
      <c r="I65" s="9" t="str">
        <f t="shared" si="0"/>
        <v/>
      </c>
      <c r="K65" s="22" t="s">
        <v>23</v>
      </c>
      <c r="L65" s="18">
        <v>11191919</v>
      </c>
      <c r="M65" s="23" t="s">
        <v>9</v>
      </c>
      <c r="N65" s="23" t="s">
        <v>53</v>
      </c>
      <c r="O65" s="23" t="s">
        <v>27</v>
      </c>
      <c r="P65" s="34">
        <v>30900</v>
      </c>
      <c r="Q65" s="31"/>
    </row>
    <row r="66" spans="2:17" ht="28.5" x14ac:dyDescent="0.25">
      <c r="B66" s="20" t="str">
        <f t="shared" si="11"/>
        <v>Confitura</v>
      </c>
      <c r="C66" s="47" t="str">
        <f t="shared" si="15"/>
        <v>Arandano con chocolate semi amargo 250g</v>
      </c>
      <c r="D66" s="48"/>
      <c r="E66" s="21" t="str">
        <f t="shared" si="13"/>
        <v>250g</v>
      </c>
      <c r="F66" s="4">
        <f t="shared" si="14"/>
        <v>8700</v>
      </c>
      <c r="G66" s="16"/>
      <c r="I66" s="9" t="str">
        <f t="shared" si="0"/>
        <v/>
      </c>
      <c r="K66" s="22"/>
      <c r="L66" s="18">
        <v>11191926</v>
      </c>
      <c r="M66" s="23" t="s">
        <v>9</v>
      </c>
      <c r="N66" s="23" t="s">
        <v>54</v>
      </c>
      <c r="O66" s="23" t="s">
        <v>32</v>
      </c>
      <c r="P66" s="34">
        <v>8700</v>
      </c>
      <c r="Q66" s="31"/>
    </row>
    <row r="67" spans="2:17" ht="28.5" x14ac:dyDescent="0.25">
      <c r="B67" s="20" t="str">
        <f t="shared" si="11"/>
        <v>Confitura</v>
      </c>
      <c r="C67" s="47" t="str">
        <f t="shared" si="15"/>
        <v>Arandano con chocolate semi amargo 500g</v>
      </c>
      <c r="D67" s="48"/>
      <c r="E67" s="21" t="str">
        <f t="shared" si="13"/>
        <v>500g</v>
      </c>
      <c r="F67" s="4">
        <f t="shared" si="14"/>
        <v>16400</v>
      </c>
      <c r="G67" s="16"/>
      <c r="I67" s="9" t="str">
        <f t="shared" si="0"/>
        <v/>
      </c>
      <c r="K67" s="22"/>
      <c r="L67" s="18">
        <v>11191933</v>
      </c>
      <c r="M67" s="23" t="s">
        <v>9</v>
      </c>
      <c r="N67" s="23" t="s">
        <v>55</v>
      </c>
      <c r="O67" s="23" t="s">
        <v>28</v>
      </c>
      <c r="P67" s="34">
        <v>16400</v>
      </c>
      <c r="Q67" s="31"/>
    </row>
    <row r="68" spans="2:17" ht="28.5" x14ac:dyDescent="0.25">
      <c r="B68" s="20" t="str">
        <f t="shared" si="11"/>
        <v>Confitura</v>
      </c>
      <c r="C68" s="47" t="str">
        <f t="shared" si="15"/>
        <v>Pasas de Uva con chocolate 1kg</v>
      </c>
      <c r="D68" s="48"/>
      <c r="E68" s="21" t="str">
        <f t="shared" si="13"/>
        <v>1kg</v>
      </c>
      <c r="F68" s="4">
        <f t="shared" si="14"/>
        <v>27000</v>
      </c>
      <c r="G68" s="16"/>
      <c r="I68" s="9" t="str">
        <f t="shared" si="0"/>
        <v/>
      </c>
      <c r="K68" s="22"/>
      <c r="L68" s="18">
        <v>11157113</v>
      </c>
      <c r="M68" s="23" t="s">
        <v>9</v>
      </c>
      <c r="N68" s="23" t="s">
        <v>56</v>
      </c>
      <c r="O68" s="23" t="s">
        <v>27</v>
      </c>
      <c r="P68" s="34">
        <v>27000</v>
      </c>
      <c r="Q68" s="31"/>
    </row>
    <row r="69" spans="2:17" ht="28.5" x14ac:dyDescent="0.25">
      <c r="B69" s="20" t="str">
        <f t="shared" si="11"/>
        <v>Confitura</v>
      </c>
      <c r="C69" s="47" t="str">
        <f t="shared" si="15"/>
        <v>Pasas de Uva con chocolate 250g</v>
      </c>
      <c r="D69" s="48"/>
      <c r="E69" s="21" t="str">
        <f t="shared" si="13"/>
        <v>250g</v>
      </c>
      <c r="F69" s="4">
        <f t="shared" si="14"/>
        <v>7600</v>
      </c>
      <c r="G69" s="16"/>
      <c r="I69" s="9" t="str">
        <f t="shared" si="0"/>
        <v/>
      </c>
      <c r="K69" s="22" t="s">
        <v>23</v>
      </c>
      <c r="L69" s="18">
        <v>11157137</v>
      </c>
      <c r="M69" s="23" t="s">
        <v>9</v>
      </c>
      <c r="N69" s="23" t="s">
        <v>57</v>
      </c>
      <c r="O69" s="23" t="s">
        <v>32</v>
      </c>
      <c r="P69" s="34">
        <v>7600</v>
      </c>
      <c r="Q69" s="31"/>
    </row>
    <row r="70" spans="2:17" ht="28.5" x14ac:dyDescent="0.25">
      <c r="B70" s="20" t="str">
        <f t="shared" ref="B70:B86" si="16">+M70</f>
        <v>Confitura</v>
      </c>
      <c r="C70" s="47" t="str">
        <f t="shared" ref="C70:C86" si="17">+N70</f>
        <v>Pasas de Uva con chocolate 500g</v>
      </c>
      <c r="D70" s="48"/>
      <c r="E70" s="21" t="str">
        <f t="shared" ref="E70:E86" si="18">+O70</f>
        <v>500g</v>
      </c>
      <c r="F70" s="4">
        <f t="shared" ref="F70:F86" si="19">+P70</f>
        <v>14300</v>
      </c>
      <c r="G70" s="16"/>
      <c r="I70" s="9" t="str">
        <f t="shared" si="0"/>
        <v/>
      </c>
      <c r="K70" s="22" t="s">
        <v>23</v>
      </c>
      <c r="L70" s="18">
        <v>11157120</v>
      </c>
      <c r="M70" s="23" t="s">
        <v>9</v>
      </c>
      <c r="N70" s="23" t="s">
        <v>58</v>
      </c>
      <c r="O70" s="23" t="s">
        <v>28</v>
      </c>
      <c r="P70" s="34">
        <v>14300</v>
      </c>
      <c r="Q70" s="31"/>
    </row>
    <row r="71" spans="2:17" ht="28.5" x14ac:dyDescent="0.25">
      <c r="B71" s="20" t="str">
        <f t="shared" si="16"/>
        <v>Confitura</v>
      </c>
      <c r="C71" s="47" t="str">
        <f t="shared" si="17"/>
        <v>Mani con chocolate 1kg</v>
      </c>
      <c r="D71" s="48"/>
      <c r="E71" s="21" t="str">
        <f t="shared" si="18"/>
        <v>1kg</v>
      </c>
      <c r="F71" s="4">
        <f t="shared" si="19"/>
        <v>21100</v>
      </c>
      <c r="G71" s="16"/>
      <c r="I71" s="9" t="str">
        <f t="shared" si="0"/>
        <v/>
      </c>
      <c r="K71" s="22" t="s">
        <v>23</v>
      </c>
      <c r="L71" s="18">
        <v>11151111</v>
      </c>
      <c r="M71" s="23" t="s">
        <v>9</v>
      </c>
      <c r="N71" s="23" t="s">
        <v>59</v>
      </c>
      <c r="O71" s="23" t="s">
        <v>27</v>
      </c>
      <c r="P71" s="34">
        <v>21100</v>
      </c>
      <c r="Q71" s="31"/>
    </row>
    <row r="72" spans="2:17" ht="28.5" x14ac:dyDescent="0.25">
      <c r="B72" s="20" t="str">
        <f t="shared" si="16"/>
        <v>Confitura</v>
      </c>
      <c r="C72" s="47" t="str">
        <f t="shared" si="17"/>
        <v>Mani con chocolate 250g</v>
      </c>
      <c r="D72" s="48"/>
      <c r="E72" s="21" t="str">
        <f t="shared" si="18"/>
        <v>250g</v>
      </c>
      <c r="F72" s="4">
        <f t="shared" si="19"/>
        <v>5900</v>
      </c>
      <c r="G72" s="16"/>
      <c r="I72" s="9" t="str">
        <f t="shared" si="0"/>
        <v/>
      </c>
      <c r="K72" s="22" t="s">
        <v>23</v>
      </c>
      <c r="L72" s="18">
        <v>11151135</v>
      </c>
      <c r="M72" s="23" t="s">
        <v>9</v>
      </c>
      <c r="N72" s="23" t="s">
        <v>60</v>
      </c>
      <c r="O72" s="23" t="s">
        <v>32</v>
      </c>
      <c r="P72" s="34">
        <v>5900</v>
      </c>
      <c r="Q72" s="31"/>
    </row>
    <row r="73" spans="2:17" ht="28.5" x14ac:dyDescent="0.25">
      <c r="B73" s="20" t="str">
        <f t="shared" si="16"/>
        <v>Confitura</v>
      </c>
      <c r="C73" s="47" t="str">
        <f t="shared" si="17"/>
        <v>Mani con chocolate 500g</v>
      </c>
      <c r="D73" s="48"/>
      <c r="E73" s="21" t="str">
        <f t="shared" si="18"/>
        <v>500g</v>
      </c>
      <c r="F73" s="4">
        <f t="shared" si="19"/>
        <v>11200</v>
      </c>
      <c r="G73" s="16"/>
      <c r="I73" s="9" t="str">
        <f t="shared" si="0"/>
        <v/>
      </c>
      <c r="K73" s="22" t="s">
        <v>23</v>
      </c>
      <c r="L73" s="18">
        <v>11151128</v>
      </c>
      <c r="M73" s="23" t="s">
        <v>9</v>
      </c>
      <c r="N73" s="23" t="s">
        <v>61</v>
      </c>
      <c r="O73" s="23" t="s">
        <v>28</v>
      </c>
      <c r="P73" s="34">
        <v>11200</v>
      </c>
      <c r="Q73" s="31"/>
    </row>
    <row r="74" spans="2:17" ht="28.5" x14ac:dyDescent="0.25">
      <c r="B74" s="20" t="str">
        <f t="shared" si="16"/>
        <v>Confitura</v>
      </c>
      <c r="C74" s="47" t="str">
        <f t="shared" si="17"/>
        <v>Chips de chocolate 1kg</v>
      </c>
      <c r="D74" s="48"/>
      <c r="E74" s="21" t="str">
        <f t="shared" si="18"/>
        <v>1kg</v>
      </c>
      <c r="F74" s="4">
        <f t="shared" si="19"/>
        <v>14000</v>
      </c>
      <c r="G74" s="16"/>
      <c r="I74" s="9" t="str">
        <f t="shared" si="0"/>
        <v/>
      </c>
      <c r="K74" s="22" t="s">
        <v>23</v>
      </c>
      <c r="L74" s="18">
        <v>11156116</v>
      </c>
      <c r="M74" s="23" t="s">
        <v>9</v>
      </c>
      <c r="N74" s="23" t="s">
        <v>62</v>
      </c>
      <c r="O74" s="23" t="s">
        <v>27</v>
      </c>
      <c r="P74" s="34">
        <v>14000</v>
      </c>
      <c r="Q74" s="31"/>
    </row>
    <row r="75" spans="2:17" ht="28.5" x14ac:dyDescent="0.25">
      <c r="B75" s="20" t="str">
        <f t="shared" si="16"/>
        <v>Confitura</v>
      </c>
      <c r="C75" s="47" t="str">
        <f t="shared" si="17"/>
        <v>Chips de chocolate 500g</v>
      </c>
      <c r="D75" s="48"/>
      <c r="E75" s="21" t="str">
        <f t="shared" si="18"/>
        <v>500g</v>
      </c>
      <c r="F75" s="4">
        <f t="shared" si="19"/>
        <v>7500</v>
      </c>
      <c r="G75" s="16"/>
      <c r="I75" s="9" t="str">
        <f>+IF(G75="","",(IF(F75="Sin stock","Sin stock",(F75*G75))))</f>
        <v/>
      </c>
      <c r="K75" s="22"/>
      <c r="L75" s="18">
        <v>11156123</v>
      </c>
      <c r="M75" s="23" t="s">
        <v>9</v>
      </c>
      <c r="N75" s="23" t="s">
        <v>63</v>
      </c>
      <c r="O75" s="23" t="s">
        <v>28</v>
      </c>
      <c r="P75" s="34">
        <v>7500</v>
      </c>
      <c r="Q75" s="31"/>
    </row>
    <row r="76" spans="2:17" ht="28.5" x14ac:dyDescent="0.25">
      <c r="B76" s="20" t="str">
        <f t="shared" si="16"/>
        <v>Confitura</v>
      </c>
      <c r="C76" s="47" t="str">
        <f t="shared" si="17"/>
        <v>Chocolate en barra semi amargo Aguila 320g</v>
      </c>
      <c r="D76" s="48"/>
      <c r="E76" s="21" t="str">
        <f t="shared" si="18"/>
        <v>320g</v>
      </c>
      <c r="F76" s="4">
        <f t="shared" si="19"/>
        <v>11400</v>
      </c>
      <c r="G76" s="16"/>
      <c r="I76" s="9" t="str">
        <f>+IF(G76="","",(IF(F76="Sin stock","Sin stock",(F76*G76))))</f>
        <v/>
      </c>
      <c r="K76" s="22"/>
      <c r="L76" s="18">
        <v>11159117</v>
      </c>
      <c r="M76" s="23" t="s">
        <v>9</v>
      </c>
      <c r="N76" s="23" t="s">
        <v>64</v>
      </c>
      <c r="O76" s="23" t="s">
        <v>65</v>
      </c>
      <c r="P76" s="34">
        <v>11400</v>
      </c>
      <c r="Q76" s="31"/>
    </row>
    <row r="77" spans="2:17" ht="28.5" x14ac:dyDescent="0.25">
      <c r="B77" s="20" t="str">
        <f t="shared" si="16"/>
        <v>Confitura</v>
      </c>
      <c r="C77" s="47" t="str">
        <f t="shared" si="17"/>
        <v>Chocolate en barra semi amargo Aguila 960g</v>
      </c>
      <c r="D77" s="48"/>
      <c r="E77" s="21" t="str">
        <f t="shared" si="18"/>
        <v>960g</v>
      </c>
      <c r="F77" s="4">
        <f t="shared" si="19"/>
        <v>33700</v>
      </c>
      <c r="G77" s="16"/>
      <c r="I77" s="9" t="str">
        <f>+IF(G77="","",(IF(F77="Sin stock","Sin stock",(F77*G77))))</f>
        <v/>
      </c>
      <c r="K77" s="22" t="s">
        <v>23</v>
      </c>
      <c r="L77" s="18">
        <v>11136132</v>
      </c>
      <c r="M77" s="23" t="s">
        <v>9</v>
      </c>
      <c r="N77" s="23" t="s">
        <v>66</v>
      </c>
      <c r="O77" s="23" t="s">
        <v>67</v>
      </c>
      <c r="P77" s="34">
        <v>33700</v>
      </c>
      <c r="Q77" s="31"/>
    </row>
    <row r="78" spans="2:17" ht="28.5" x14ac:dyDescent="0.25">
      <c r="B78" s="20" t="str">
        <f t="shared" si="16"/>
        <v>Confitura</v>
      </c>
      <c r="C78" s="47" t="str">
        <f t="shared" si="17"/>
        <v>Chocolate tableta semi amargo CACAO AL 60% Aguila</v>
      </c>
      <c r="D78" s="48"/>
      <c r="E78" s="21" t="str">
        <f t="shared" si="18"/>
        <v>320g</v>
      </c>
      <c r="F78" s="4">
        <f t="shared" si="19"/>
        <v>15900</v>
      </c>
      <c r="G78" s="16"/>
      <c r="I78" s="9" t="str">
        <f t="shared" si="0"/>
        <v/>
      </c>
      <c r="K78" s="22" t="s">
        <v>23</v>
      </c>
      <c r="L78" s="18">
        <v>11191650</v>
      </c>
      <c r="M78" s="23" t="s">
        <v>9</v>
      </c>
      <c r="N78" s="24" t="s">
        <v>112</v>
      </c>
      <c r="O78" s="23" t="s">
        <v>65</v>
      </c>
      <c r="P78" s="34">
        <v>15900</v>
      </c>
      <c r="Q78" s="31"/>
    </row>
    <row r="79" spans="2:17" ht="28.5" x14ac:dyDescent="0.25">
      <c r="B79" s="20" t="str">
        <f t="shared" si="16"/>
        <v>Confitura</v>
      </c>
      <c r="C79" s="47" t="str">
        <f t="shared" si="17"/>
        <v>Chocolate tableta semi amargo CACAO AL 60% Aguila</v>
      </c>
      <c r="D79" s="48"/>
      <c r="E79" s="21" t="str">
        <f t="shared" si="18"/>
        <v>960g</v>
      </c>
      <c r="F79" s="4">
        <f t="shared" si="19"/>
        <v>46900</v>
      </c>
      <c r="G79" s="16"/>
      <c r="I79" s="9" t="str">
        <f t="shared" si="0"/>
        <v/>
      </c>
      <c r="K79" s="22"/>
      <c r="L79" s="18">
        <v>11137313</v>
      </c>
      <c r="M79" s="23" t="s">
        <v>9</v>
      </c>
      <c r="N79" s="23" t="s">
        <v>112</v>
      </c>
      <c r="O79" s="23" t="s">
        <v>67</v>
      </c>
      <c r="P79" s="34">
        <v>46900</v>
      </c>
      <c r="Q79" s="31"/>
    </row>
    <row r="80" spans="2:17" ht="28.5" x14ac:dyDescent="0.25">
      <c r="B80" s="20" t="str">
        <f t="shared" si="16"/>
        <v>Frutos_Secos</v>
      </c>
      <c r="C80" s="47" t="str">
        <f t="shared" si="17"/>
        <v>Almendras Non Pareil  1kg</v>
      </c>
      <c r="D80" s="48"/>
      <c r="E80" s="21" t="str">
        <f t="shared" si="18"/>
        <v>1kg</v>
      </c>
      <c r="F80" s="4">
        <f t="shared" si="19"/>
        <v>31400</v>
      </c>
      <c r="G80" s="16"/>
      <c r="I80" s="9" t="str">
        <f t="shared" si="0"/>
        <v/>
      </c>
      <c r="K80" s="22" t="s">
        <v>23</v>
      </c>
      <c r="L80" s="18">
        <v>11121114</v>
      </c>
      <c r="M80" s="7" t="s">
        <v>25</v>
      </c>
      <c r="N80" s="23" t="s">
        <v>68</v>
      </c>
      <c r="O80" s="23" t="s">
        <v>27</v>
      </c>
      <c r="P80" s="34">
        <v>31400</v>
      </c>
      <c r="Q80" s="31"/>
    </row>
    <row r="81" spans="2:17" ht="28.5" x14ac:dyDescent="0.25">
      <c r="B81" s="20" t="str">
        <f t="shared" si="16"/>
        <v>Frutos_Secos</v>
      </c>
      <c r="C81" s="47" t="str">
        <f t="shared" si="17"/>
        <v>Almendras Non Pareil  250g</v>
      </c>
      <c r="D81" s="48"/>
      <c r="E81" s="21" t="str">
        <f t="shared" si="18"/>
        <v>250g</v>
      </c>
      <c r="F81" s="4">
        <f t="shared" si="19"/>
        <v>8800</v>
      </c>
      <c r="G81" s="16"/>
      <c r="I81" s="9" t="str">
        <f t="shared" si="0"/>
        <v/>
      </c>
      <c r="K81" s="22"/>
      <c r="L81" s="18">
        <v>11121138</v>
      </c>
      <c r="M81" s="7" t="s">
        <v>25</v>
      </c>
      <c r="N81" s="23" t="s">
        <v>69</v>
      </c>
      <c r="O81" s="23" t="s">
        <v>32</v>
      </c>
      <c r="P81" s="34">
        <v>8800</v>
      </c>
      <c r="Q81" s="31"/>
    </row>
    <row r="82" spans="2:17" ht="28.5" x14ac:dyDescent="0.25">
      <c r="B82" s="20" t="str">
        <f t="shared" si="16"/>
        <v>Frutos_Secos</v>
      </c>
      <c r="C82" s="47" t="str">
        <f t="shared" si="17"/>
        <v>Almendras Non Pareil  500g</v>
      </c>
      <c r="D82" s="48"/>
      <c r="E82" s="21" t="str">
        <f t="shared" si="18"/>
        <v>500g</v>
      </c>
      <c r="F82" s="4">
        <f t="shared" si="19"/>
        <v>16700</v>
      </c>
      <c r="G82" s="16"/>
      <c r="I82" s="9" t="str">
        <f t="shared" ref="I82:I142" si="20">+IF(G82="","",(IF(F82="Sin stock","Sin stock",(F82*G82))))</f>
        <v/>
      </c>
      <c r="K82" s="22" t="s">
        <v>23</v>
      </c>
      <c r="L82" s="18">
        <v>11121121</v>
      </c>
      <c r="M82" s="7" t="s">
        <v>25</v>
      </c>
      <c r="N82" s="23" t="s">
        <v>70</v>
      </c>
      <c r="O82" s="23" t="s">
        <v>28</v>
      </c>
      <c r="P82" s="34">
        <v>16700</v>
      </c>
      <c r="Q82" s="31"/>
    </row>
    <row r="83" spans="2:17" ht="28.5" x14ac:dyDescent="0.25">
      <c r="B83" s="20" t="str">
        <f t="shared" si="16"/>
        <v>Frutos_Secos</v>
      </c>
      <c r="C83" s="47" t="str">
        <f t="shared" si="17"/>
        <v>Castañas de Pará x 1kg</v>
      </c>
      <c r="D83" s="48"/>
      <c r="E83" s="21" t="str">
        <f t="shared" si="18"/>
        <v>1kg</v>
      </c>
      <c r="F83" s="4">
        <f t="shared" si="19"/>
        <v>45400</v>
      </c>
      <c r="G83" s="16"/>
      <c r="I83" s="9" t="str">
        <f t="shared" si="20"/>
        <v/>
      </c>
      <c r="K83" s="22" t="s">
        <v>23</v>
      </c>
      <c r="L83" s="23">
        <v>11152149</v>
      </c>
      <c r="M83" s="7" t="s">
        <v>25</v>
      </c>
      <c r="N83" s="38" t="s">
        <v>124</v>
      </c>
      <c r="O83" s="23" t="s">
        <v>27</v>
      </c>
      <c r="P83" s="34">
        <v>45400</v>
      </c>
      <c r="Q83" s="31"/>
    </row>
    <row r="84" spans="2:17" ht="28.5" x14ac:dyDescent="0.25">
      <c r="B84" s="20" t="str">
        <f t="shared" si="16"/>
        <v>Frutos_Secos</v>
      </c>
      <c r="C84" s="47" t="str">
        <f t="shared" si="17"/>
        <v>Castañas de Pará x 250g</v>
      </c>
      <c r="D84" s="48"/>
      <c r="E84" s="21" t="str">
        <f t="shared" si="18"/>
        <v>250g</v>
      </c>
      <c r="F84" s="4">
        <f t="shared" si="19"/>
        <v>12800</v>
      </c>
      <c r="G84" s="16"/>
      <c r="I84" s="9" t="str">
        <f t="shared" si="20"/>
        <v/>
      </c>
      <c r="K84" s="22" t="s">
        <v>23</v>
      </c>
      <c r="L84" s="24">
        <v>11151142</v>
      </c>
      <c r="M84" s="7" t="s">
        <v>25</v>
      </c>
      <c r="N84" s="37" t="s">
        <v>125</v>
      </c>
      <c r="O84" s="23" t="s">
        <v>32</v>
      </c>
      <c r="P84" s="34">
        <v>12800</v>
      </c>
      <c r="Q84" s="31"/>
    </row>
    <row r="85" spans="2:17" ht="28.5" x14ac:dyDescent="0.25">
      <c r="B85" s="20" t="str">
        <f t="shared" si="16"/>
        <v>Frutos_Secos</v>
      </c>
      <c r="C85" s="47" t="str">
        <f t="shared" si="17"/>
        <v>Castañas de Pará x 500g</v>
      </c>
      <c r="D85" s="48"/>
      <c r="E85" s="21" t="str">
        <f t="shared" si="18"/>
        <v>500g</v>
      </c>
      <c r="F85" s="4">
        <f t="shared" si="19"/>
        <v>24100</v>
      </c>
      <c r="G85" s="16"/>
      <c r="I85" s="9" t="str">
        <f t="shared" si="20"/>
        <v/>
      </c>
      <c r="K85" s="22" t="s">
        <v>23</v>
      </c>
      <c r="L85" s="23">
        <v>11158141</v>
      </c>
      <c r="M85" s="7" t="s">
        <v>25</v>
      </c>
      <c r="N85" s="38" t="s">
        <v>126</v>
      </c>
      <c r="O85" s="23" t="s">
        <v>28</v>
      </c>
      <c r="P85" s="34">
        <v>24100</v>
      </c>
      <c r="Q85" s="31"/>
    </row>
    <row r="86" spans="2:17" ht="28.5" x14ac:dyDescent="0.25">
      <c r="B86" s="20" t="str">
        <f t="shared" si="16"/>
        <v>Frutos_Secos</v>
      </c>
      <c r="C86" s="47" t="str">
        <f t="shared" si="17"/>
        <v>Castañas de Caju naturales x1kg</v>
      </c>
      <c r="D86" s="48"/>
      <c r="E86" s="21" t="str">
        <f t="shared" si="18"/>
        <v>1kg</v>
      </c>
      <c r="F86" s="4">
        <f t="shared" si="19"/>
        <v>34700</v>
      </c>
      <c r="G86" s="16"/>
      <c r="I86" s="9" t="str">
        <f t="shared" si="20"/>
        <v/>
      </c>
      <c r="K86" s="22" t="s">
        <v>23</v>
      </c>
      <c r="L86" s="18">
        <v>11124214</v>
      </c>
      <c r="M86" s="7" t="s">
        <v>25</v>
      </c>
      <c r="N86" s="23" t="s">
        <v>71</v>
      </c>
      <c r="O86" s="23" t="s">
        <v>27</v>
      </c>
      <c r="P86" s="34">
        <v>34700</v>
      </c>
      <c r="Q86" s="31"/>
    </row>
    <row r="87" spans="2:17" ht="28.5" x14ac:dyDescent="0.25">
      <c r="B87" s="20" t="str">
        <f t="shared" ref="B87:B89" si="21">+M87</f>
        <v>Frutos_Secos</v>
      </c>
      <c r="C87" s="47" t="str">
        <f t="shared" ref="C87:C89" si="22">+N87</f>
        <v>Castañas de Caju naturales x250g</v>
      </c>
      <c r="D87" s="48"/>
      <c r="E87" s="21" t="str">
        <f t="shared" ref="E87:E89" si="23">+O87</f>
        <v>250g</v>
      </c>
      <c r="F87" s="4">
        <f t="shared" ref="F87:F89" si="24">+P87</f>
        <v>9800</v>
      </c>
      <c r="G87" s="16"/>
      <c r="I87" s="9" t="str">
        <f t="shared" ref="I87:I89" si="25">+IF(G87="","",(IF(F87="Sin stock","Sin stock",(F87*G87))))</f>
        <v/>
      </c>
      <c r="K87" s="22" t="s">
        <v>23</v>
      </c>
      <c r="L87" s="18">
        <v>11124238</v>
      </c>
      <c r="M87" s="7" t="s">
        <v>25</v>
      </c>
      <c r="N87" s="23" t="s">
        <v>72</v>
      </c>
      <c r="O87" s="23" t="s">
        <v>32</v>
      </c>
      <c r="P87" s="34">
        <v>9800</v>
      </c>
      <c r="Q87" s="31"/>
    </row>
    <row r="88" spans="2:17" ht="28.5" x14ac:dyDescent="0.25">
      <c r="B88" s="20" t="str">
        <f t="shared" si="21"/>
        <v>Frutos_Secos</v>
      </c>
      <c r="C88" s="47" t="str">
        <f t="shared" si="22"/>
        <v>Castañas de Caju naturales x500g</v>
      </c>
      <c r="D88" s="48"/>
      <c r="E88" s="21" t="str">
        <f t="shared" si="23"/>
        <v>500g</v>
      </c>
      <c r="F88" s="4">
        <f t="shared" si="24"/>
        <v>18400</v>
      </c>
      <c r="G88" s="16"/>
      <c r="I88" s="9" t="str">
        <f t="shared" si="25"/>
        <v/>
      </c>
      <c r="K88" s="22" t="s">
        <v>23</v>
      </c>
      <c r="L88" s="18">
        <v>11124221</v>
      </c>
      <c r="M88" s="7" t="s">
        <v>25</v>
      </c>
      <c r="N88" s="23" t="s">
        <v>73</v>
      </c>
      <c r="O88" s="23" t="s">
        <v>28</v>
      </c>
      <c r="P88" s="34">
        <v>18400</v>
      </c>
      <c r="Q88" s="31"/>
    </row>
    <row r="89" spans="2:17" ht="28.5" x14ac:dyDescent="0.25">
      <c r="B89" s="20" t="str">
        <f t="shared" si="21"/>
        <v>Frutos_Secos</v>
      </c>
      <c r="C89" s="47" t="str">
        <f t="shared" si="22"/>
        <v>Castañas de Caju tostadas y saladas x1kg</v>
      </c>
      <c r="D89" s="48"/>
      <c r="E89" s="21" t="str">
        <f t="shared" si="23"/>
        <v>1kg</v>
      </c>
      <c r="F89" s="4">
        <f t="shared" si="24"/>
        <v>27300</v>
      </c>
      <c r="G89" s="16"/>
      <c r="I89" s="9" t="str">
        <f t="shared" si="25"/>
        <v/>
      </c>
      <c r="K89" s="22" t="s">
        <v>23</v>
      </c>
      <c r="L89" s="18">
        <v>11127116</v>
      </c>
      <c r="M89" s="7" t="s">
        <v>25</v>
      </c>
      <c r="N89" s="23" t="s">
        <v>74</v>
      </c>
      <c r="O89" s="23" t="s">
        <v>27</v>
      </c>
      <c r="P89" s="34">
        <v>27300</v>
      </c>
      <c r="Q89" s="31"/>
    </row>
    <row r="90" spans="2:17" ht="28.5" x14ac:dyDescent="0.25">
      <c r="B90" s="20" t="str">
        <f t="shared" ref="B90:B105" si="26">+M90</f>
        <v>Frutos_Secos</v>
      </c>
      <c r="C90" s="47" t="str">
        <f t="shared" ref="C90:C105" si="27">+N90</f>
        <v>Castañas de Caju tostadas y saladas x250g</v>
      </c>
      <c r="D90" s="48"/>
      <c r="E90" s="21" t="str">
        <f t="shared" ref="E90:E105" si="28">+O90</f>
        <v>250g</v>
      </c>
      <c r="F90" s="4">
        <f t="shared" ref="F90:F105" si="29">+P90</f>
        <v>7700</v>
      </c>
      <c r="G90" s="16"/>
      <c r="I90" s="9" t="str">
        <f t="shared" si="20"/>
        <v/>
      </c>
      <c r="K90" s="22" t="s">
        <v>23</v>
      </c>
      <c r="L90" s="18">
        <v>11127130</v>
      </c>
      <c r="M90" s="7" t="s">
        <v>25</v>
      </c>
      <c r="N90" s="23" t="s">
        <v>75</v>
      </c>
      <c r="O90" s="23" t="s">
        <v>32</v>
      </c>
      <c r="P90" s="34">
        <v>7700</v>
      </c>
      <c r="Q90" s="31"/>
    </row>
    <row r="91" spans="2:17" ht="28.5" x14ac:dyDescent="0.25">
      <c r="B91" s="20" t="str">
        <f t="shared" si="26"/>
        <v>Frutos_Secos</v>
      </c>
      <c r="C91" s="47" t="str">
        <f t="shared" si="27"/>
        <v>Castañas de Caju tostadas y saladas x500g</v>
      </c>
      <c r="D91" s="48"/>
      <c r="E91" s="21" t="str">
        <f t="shared" si="28"/>
        <v>500g</v>
      </c>
      <c r="F91" s="4">
        <f t="shared" si="29"/>
        <v>14500</v>
      </c>
      <c r="G91" s="16"/>
      <c r="I91" s="9" t="str">
        <f t="shared" si="20"/>
        <v/>
      </c>
      <c r="K91" s="22"/>
      <c r="L91" s="18">
        <v>11127123</v>
      </c>
      <c r="M91" s="7" t="s">
        <v>25</v>
      </c>
      <c r="N91" s="23" t="s">
        <v>76</v>
      </c>
      <c r="O91" s="23" t="s">
        <v>28</v>
      </c>
      <c r="P91" s="34">
        <v>14500</v>
      </c>
      <c r="Q91" s="31"/>
    </row>
    <row r="92" spans="2:17" ht="28.5" x14ac:dyDescent="0.25">
      <c r="B92" s="20" t="str">
        <f t="shared" si="26"/>
        <v>Frutos_Secos</v>
      </c>
      <c r="C92" s="47" t="str">
        <f t="shared" si="27"/>
        <v>Avellanas peladas x1kg</v>
      </c>
      <c r="D92" s="48"/>
      <c r="E92" s="21" t="str">
        <f t="shared" si="28"/>
        <v>1kg</v>
      </c>
      <c r="F92" s="4">
        <f t="shared" si="29"/>
        <v>47100</v>
      </c>
      <c r="G92" s="16"/>
      <c r="I92" s="9" t="str">
        <f t="shared" si="20"/>
        <v/>
      </c>
      <c r="K92" s="22"/>
      <c r="L92" s="18">
        <v>11123118</v>
      </c>
      <c r="M92" s="7" t="s">
        <v>25</v>
      </c>
      <c r="N92" s="23" t="s">
        <v>77</v>
      </c>
      <c r="O92" s="23" t="s">
        <v>27</v>
      </c>
      <c r="P92" s="34">
        <v>47100</v>
      </c>
      <c r="Q92" s="31"/>
    </row>
    <row r="93" spans="2:17" ht="28.5" x14ac:dyDescent="0.25">
      <c r="B93" s="20" t="str">
        <f t="shared" si="26"/>
        <v>Frutos_Secos</v>
      </c>
      <c r="C93" s="32" t="str">
        <f t="shared" si="27"/>
        <v>Avellanas peladas x250g</v>
      </c>
      <c r="D93" s="33"/>
      <c r="E93" s="21" t="str">
        <f t="shared" si="28"/>
        <v>250g</v>
      </c>
      <c r="F93" s="4">
        <f t="shared" si="29"/>
        <v>13200</v>
      </c>
      <c r="G93" s="16"/>
      <c r="I93" s="9" t="str">
        <f t="shared" si="20"/>
        <v/>
      </c>
      <c r="K93" s="22"/>
      <c r="L93" s="18">
        <v>11123132</v>
      </c>
      <c r="M93" s="7" t="s">
        <v>25</v>
      </c>
      <c r="N93" s="23" t="s">
        <v>78</v>
      </c>
      <c r="O93" s="23" t="s">
        <v>32</v>
      </c>
      <c r="P93" s="34">
        <v>13200</v>
      </c>
      <c r="Q93" s="31"/>
    </row>
    <row r="94" spans="2:17" ht="28.5" x14ac:dyDescent="0.25">
      <c r="B94" s="20" t="str">
        <f t="shared" si="26"/>
        <v>Frutos_Secos</v>
      </c>
      <c r="C94" s="32" t="str">
        <f t="shared" si="27"/>
        <v>Avellanas peladas x500g</v>
      </c>
      <c r="D94" s="33"/>
      <c r="E94" s="21" t="str">
        <f t="shared" si="28"/>
        <v>500g</v>
      </c>
      <c r="F94" s="4">
        <f t="shared" si="29"/>
        <v>25000</v>
      </c>
      <c r="G94" s="16"/>
      <c r="I94" s="9" t="str">
        <f t="shared" si="20"/>
        <v/>
      </c>
      <c r="K94" s="22"/>
      <c r="L94" s="18">
        <v>11123125</v>
      </c>
      <c r="M94" s="7" t="s">
        <v>25</v>
      </c>
      <c r="N94" s="23" t="s">
        <v>79</v>
      </c>
      <c r="O94" s="23" t="s">
        <v>28</v>
      </c>
      <c r="P94" s="34">
        <v>25000</v>
      </c>
      <c r="Q94" s="31"/>
    </row>
    <row r="95" spans="2:17" ht="28.5" x14ac:dyDescent="0.25">
      <c r="B95" s="20" t="str">
        <f t="shared" si="26"/>
        <v>Frutos_Secos</v>
      </c>
      <c r="C95" s="32" t="str">
        <f t="shared" si="27"/>
        <v>Nueces Mariposa Extra Light 1kg</v>
      </c>
      <c r="D95" s="33"/>
      <c r="E95" s="21" t="str">
        <f t="shared" si="28"/>
        <v>1kg</v>
      </c>
      <c r="F95" s="4">
        <f t="shared" si="29"/>
        <v>27800</v>
      </c>
      <c r="G95" s="16"/>
      <c r="I95" s="9" t="str">
        <f t="shared" si="20"/>
        <v/>
      </c>
      <c r="K95" s="22"/>
      <c r="L95" s="18">
        <v>11122111</v>
      </c>
      <c r="M95" s="7" t="s">
        <v>25</v>
      </c>
      <c r="N95" s="23" t="s">
        <v>80</v>
      </c>
      <c r="O95" s="23" t="s">
        <v>27</v>
      </c>
      <c r="P95" s="34">
        <v>27800</v>
      </c>
      <c r="Q95" s="31"/>
    </row>
    <row r="96" spans="2:17" ht="28.5" x14ac:dyDescent="0.25">
      <c r="B96" s="20" t="str">
        <f t="shared" si="26"/>
        <v>Frutos_Secos</v>
      </c>
      <c r="C96" s="32" t="str">
        <f t="shared" si="27"/>
        <v>Nueces Mariposa Extra Light 250g</v>
      </c>
      <c r="D96" s="33"/>
      <c r="E96" s="21" t="str">
        <f t="shared" si="28"/>
        <v>250g</v>
      </c>
      <c r="F96" s="4">
        <f t="shared" si="29"/>
        <v>7400</v>
      </c>
      <c r="G96" s="16"/>
      <c r="I96" s="9" t="str">
        <f t="shared" si="20"/>
        <v/>
      </c>
      <c r="K96" s="22"/>
      <c r="L96" s="18">
        <v>11122135</v>
      </c>
      <c r="M96" s="7" t="s">
        <v>25</v>
      </c>
      <c r="N96" s="23" t="s">
        <v>81</v>
      </c>
      <c r="O96" s="23" t="s">
        <v>32</v>
      </c>
      <c r="P96" s="34">
        <v>7400</v>
      </c>
      <c r="Q96" s="31"/>
    </row>
    <row r="97" spans="2:17" ht="28.5" x14ac:dyDescent="0.25">
      <c r="B97" s="20" t="str">
        <f t="shared" si="26"/>
        <v>Frutos_Secos</v>
      </c>
      <c r="C97" s="47" t="str">
        <f t="shared" si="27"/>
        <v>Nueces Mariposa Extra Light 500g</v>
      </c>
      <c r="D97" s="48"/>
      <c r="E97" s="21" t="str">
        <f t="shared" si="28"/>
        <v>500g</v>
      </c>
      <c r="F97" s="4">
        <f t="shared" si="29"/>
        <v>14000</v>
      </c>
      <c r="G97" s="16"/>
      <c r="I97" s="9" t="str">
        <f t="shared" si="20"/>
        <v/>
      </c>
      <c r="K97" s="22" t="s">
        <v>23</v>
      </c>
      <c r="L97" s="18">
        <v>11122128</v>
      </c>
      <c r="M97" s="7" t="s">
        <v>25</v>
      </c>
      <c r="N97" s="23" t="s">
        <v>82</v>
      </c>
      <c r="O97" s="23" t="s">
        <v>28</v>
      </c>
      <c r="P97" s="34">
        <v>14000</v>
      </c>
      <c r="Q97" s="31"/>
    </row>
    <row r="98" spans="2:17" ht="28.5" x14ac:dyDescent="0.25">
      <c r="B98" s="20" t="str">
        <f t="shared" si="26"/>
        <v>Frutos_Secos</v>
      </c>
      <c r="C98" s="47" t="str">
        <f t="shared" si="27"/>
        <v>Nuez Pecan enteras peladas x1kg</v>
      </c>
      <c r="D98" s="48"/>
      <c r="E98" s="21" t="str">
        <f t="shared" si="28"/>
        <v>1kg</v>
      </c>
      <c r="F98" s="4">
        <f t="shared" si="29"/>
        <v>34700</v>
      </c>
      <c r="G98" s="16"/>
      <c r="I98" s="9" t="str">
        <f t="shared" si="20"/>
        <v/>
      </c>
      <c r="K98" s="22" t="s">
        <v>23</v>
      </c>
      <c r="L98" s="18">
        <v>11122210</v>
      </c>
      <c r="M98" s="7" t="s">
        <v>25</v>
      </c>
      <c r="N98" s="23" t="s">
        <v>83</v>
      </c>
      <c r="O98" s="23" t="s">
        <v>27</v>
      </c>
      <c r="P98" s="34">
        <v>34700</v>
      </c>
      <c r="Q98" s="31"/>
    </row>
    <row r="99" spans="2:17" ht="28.5" x14ac:dyDescent="0.25">
      <c r="B99" s="20" t="str">
        <f t="shared" si="26"/>
        <v>Frutos_Secos</v>
      </c>
      <c r="C99" s="47" t="str">
        <f t="shared" si="27"/>
        <v>Nuez Pecan enteras peladas x250g</v>
      </c>
      <c r="D99" s="48"/>
      <c r="E99" s="21" t="str">
        <f t="shared" si="28"/>
        <v>250g</v>
      </c>
      <c r="F99" s="4">
        <f t="shared" si="29"/>
        <v>9800</v>
      </c>
      <c r="G99" s="16"/>
      <c r="I99" s="9" t="str">
        <f t="shared" si="20"/>
        <v/>
      </c>
      <c r="K99" s="22" t="s">
        <v>23</v>
      </c>
      <c r="L99" s="18">
        <v>11122234</v>
      </c>
      <c r="M99" s="7" t="s">
        <v>25</v>
      </c>
      <c r="N99" s="23" t="s">
        <v>84</v>
      </c>
      <c r="O99" s="23" t="s">
        <v>32</v>
      </c>
      <c r="P99" s="34">
        <v>9800</v>
      </c>
      <c r="Q99" s="31"/>
    </row>
    <row r="100" spans="2:17" ht="28.5" x14ac:dyDescent="0.25">
      <c r="B100" s="20" t="str">
        <f t="shared" si="26"/>
        <v>Frutos_Secos</v>
      </c>
      <c r="C100" s="47" t="str">
        <f t="shared" si="27"/>
        <v>Nuez Pecan enteras peladas x500g</v>
      </c>
      <c r="D100" s="48"/>
      <c r="E100" s="21" t="str">
        <f t="shared" si="28"/>
        <v>500g</v>
      </c>
      <c r="F100" s="4">
        <f t="shared" si="29"/>
        <v>18400</v>
      </c>
      <c r="G100" s="16"/>
      <c r="I100" s="9" t="str">
        <f t="shared" si="20"/>
        <v/>
      </c>
      <c r="K100" s="22" t="s">
        <v>23</v>
      </c>
      <c r="L100" s="18">
        <v>11122227</v>
      </c>
      <c r="M100" s="7" t="s">
        <v>25</v>
      </c>
      <c r="N100" s="23" t="s">
        <v>85</v>
      </c>
      <c r="O100" s="23" t="s">
        <v>28</v>
      </c>
      <c r="P100" s="34">
        <v>18400</v>
      </c>
      <c r="Q100" s="31"/>
    </row>
    <row r="101" spans="2:17" ht="28.5" x14ac:dyDescent="0.25">
      <c r="B101" s="20" t="str">
        <f t="shared" si="26"/>
        <v>Frutos_Secos</v>
      </c>
      <c r="C101" s="47" t="str">
        <f t="shared" si="27"/>
        <v>Pistachos con cascara,tostados,salados x 1 kilo</v>
      </c>
      <c r="D101" s="48"/>
      <c r="E101" s="21" t="str">
        <f t="shared" si="28"/>
        <v>1kg</v>
      </c>
      <c r="F101" s="4">
        <f t="shared" si="29"/>
        <v>49500</v>
      </c>
      <c r="G101" s="16"/>
      <c r="I101" s="9" t="str">
        <f t="shared" si="20"/>
        <v/>
      </c>
      <c r="K101" s="22" t="s">
        <v>23</v>
      </c>
      <c r="L101" s="18">
        <v>11123316</v>
      </c>
      <c r="M101" s="7" t="s">
        <v>25</v>
      </c>
      <c r="N101" s="23" t="s">
        <v>86</v>
      </c>
      <c r="O101" s="23" t="s">
        <v>27</v>
      </c>
      <c r="P101" s="34">
        <v>49500</v>
      </c>
      <c r="Q101" s="31"/>
    </row>
    <row r="102" spans="2:17" ht="28.5" x14ac:dyDescent="0.25">
      <c r="B102" s="20" t="str">
        <f t="shared" si="26"/>
        <v>Frutos_Secos</v>
      </c>
      <c r="C102" s="47" t="str">
        <f t="shared" si="27"/>
        <v>Pistachos con cascara,tostados,salados x 250g</v>
      </c>
      <c r="D102" s="48"/>
      <c r="E102" s="21" t="str">
        <f t="shared" si="28"/>
        <v>250g</v>
      </c>
      <c r="F102" s="4">
        <f t="shared" si="29"/>
        <v>13900</v>
      </c>
      <c r="G102" s="16"/>
      <c r="I102" s="9" t="str">
        <f t="shared" si="20"/>
        <v/>
      </c>
      <c r="K102" s="22" t="s">
        <v>23</v>
      </c>
      <c r="L102" s="18">
        <v>11123330</v>
      </c>
      <c r="M102" s="7" t="s">
        <v>25</v>
      </c>
      <c r="N102" s="23" t="s">
        <v>87</v>
      </c>
      <c r="O102" s="23" t="s">
        <v>32</v>
      </c>
      <c r="P102" s="34">
        <v>13900</v>
      </c>
      <c r="Q102" s="31"/>
    </row>
    <row r="103" spans="2:17" ht="28.5" x14ac:dyDescent="0.25">
      <c r="B103" s="20" t="str">
        <f t="shared" si="26"/>
        <v>Frutos_Secos</v>
      </c>
      <c r="C103" s="47" t="str">
        <f t="shared" si="27"/>
        <v>Pistachos con cascara,tostados,salados x 500g</v>
      </c>
      <c r="D103" s="48"/>
      <c r="E103" s="21" t="str">
        <f t="shared" si="28"/>
        <v>500g</v>
      </c>
      <c r="F103" s="4">
        <f t="shared" si="29"/>
        <v>26300</v>
      </c>
      <c r="G103" s="16"/>
      <c r="I103" s="9" t="str">
        <f t="shared" si="20"/>
        <v/>
      </c>
      <c r="K103" s="22"/>
      <c r="L103" s="18">
        <v>11123323</v>
      </c>
      <c r="M103" s="7" t="s">
        <v>25</v>
      </c>
      <c r="N103" s="23" t="s">
        <v>88</v>
      </c>
      <c r="O103" s="23" t="s">
        <v>28</v>
      </c>
      <c r="P103" s="34">
        <v>26300</v>
      </c>
      <c r="Q103" s="31"/>
    </row>
    <row r="104" spans="2:17" ht="28.5" x14ac:dyDescent="0.25">
      <c r="B104" s="20" t="str">
        <f t="shared" si="26"/>
        <v>Frutos_Secos</v>
      </c>
      <c r="C104" s="47" t="str">
        <f t="shared" si="27"/>
        <v>Pistachos pelado natural x 1 kilo</v>
      </c>
      <c r="D104" s="48"/>
      <c r="E104" s="21" t="str">
        <f t="shared" si="28"/>
        <v>1kg</v>
      </c>
      <c r="F104" s="4">
        <f t="shared" si="29"/>
        <v>105600</v>
      </c>
      <c r="G104" s="16"/>
      <c r="I104" s="9" t="str">
        <f t="shared" si="20"/>
        <v/>
      </c>
      <c r="K104" s="22" t="s">
        <v>23</v>
      </c>
      <c r="L104" s="23">
        <v>11159124</v>
      </c>
      <c r="M104" s="7" t="s">
        <v>25</v>
      </c>
      <c r="N104" s="23" t="s">
        <v>108</v>
      </c>
      <c r="O104" s="23" t="s">
        <v>27</v>
      </c>
      <c r="P104" s="34">
        <v>105600</v>
      </c>
      <c r="Q104" s="31"/>
    </row>
    <row r="105" spans="2:17" ht="28.5" x14ac:dyDescent="0.25">
      <c r="B105" s="20" t="str">
        <f t="shared" si="26"/>
        <v>Frutos_Secos</v>
      </c>
      <c r="C105" s="47" t="str">
        <f t="shared" si="27"/>
        <v>Pistachos pelado natural x 250g</v>
      </c>
      <c r="D105" s="48"/>
      <c r="E105" s="21" t="str">
        <f t="shared" si="28"/>
        <v>250g</v>
      </c>
      <c r="F105" s="4">
        <f t="shared" si="29"/>
        <v>29600</v>
      </c>
      <c r="G105" s="16"/>
      <c r="I105" s="9" t="str">
        <f t="shared" si="20"/>
        <v/>
      </c>
      <c r="K105" s="22" t="s">
        <v>23</v>
      </c>
      <c r="L105" s="24">
        <v>11157144</v>
      </c>
      <c r="M105" s="7" t="s">
        <v>25</v>
      </c>
      <c r="N105" s="23" t="s">
        <v>109</v>
      </c>
      <c r="O105" s="23" t="s">
        <v>32</v>
      </c>
      <c r="P105" s="34">
        <v>29600</v>
      </c>
      <c r="Q105" s="31"/>
    </row>
    <row r="106" spans="2:17" ht="28.5" x14ac:dyDescent="0.25">
      <c r="B106" s="20" t="str">
        <f t="shared" ref="B106:B108" si="30">+M106</f>
        <v>Frutos_Secos</v>
      </c>
      <c r="C106" s="47" t="str">
        <f t="shared" ref="C106:C108" si="31">+N106</f>
        <v>Pistachos pelado natural x 500g</v>
      </c>
      <c r="D106" s="48"/>
      <c r="E106" s="21" t="str">
        <f t="shared" ref="E106:E108" si="32">+O106</f>
        <v>500g</v>
      </c>
      <c r="F106" s="4">
        <f t="shared" ref="F106:F108" si="33">+P106</f>
        <v>56000</v>
      </c>
      <c r="G106" s="16"/>
      <c r="I106" s="9" t="str">
        <f t="shared" ref="I106:I108" si="34">+IF(G106="","",(IF(F106="Sin stock","Sin stock",(F106*G106))))</f>
        <v/>
      </c>
      <c r="K106" s="22" t="s">
        <v>23</v>
      </c>
      <c r="L106" s="23">
        <v>11131212</v>
      </c>
      <c r="M106" s="7" t="s">
        <v>25</v>
      </c>
      <c r="N106" s="23" t="s">
        <v>110</v>
      </c>
      <c r="O106" s="23" t="s">
        <v>28</v>
      </c>
      <c r="P106" s="34">
        <v>56000</v>
      </c>
      <c r="Q106" s="31"/>
    </row>
    <row r="107" spans="2:17" ht="28.5" x14ac:dyDescent="0.25">
      <c r="B107" s="20" t="str">
        <f t="shared" si="30"/>
        <v>Fruta_deshidratada</v>
      </c>
      <c r="C107" s="47" t="str">
        <f t="shared" si="31"/>
        <v>Arándanos rojos deshidratados 1kg</v>
      </c>
      <c r="D107" s="48"/>
      <c r="E107" s="21" t="str">
        <f t="shared" si="32"/>
        <v>1kg</v>
      </c>
      <c r="F107" s="4">
        <f t="shared" si="33"/>
        <v>20600</v>
      </c>
      <c r="G107" s="16"/>
      <c r="I107" s="9" t="str">
        <f t="shared" si="34"/>
        <v/>
      </c>
      <c r="K107" s="22" t="s">
        <v>23</v>
      </c>
      <c r="L107" s="18">
        <v>11131113</v>
      </c>
      <c r="M107" s="7" t="s">
        <v>26</v>
      </c>
      <c r="N107" s="23" t="s">
        <v>89</v>
      </c>
      <c r="O107" s="23" t="s">
        <v>27</v>
      </c>
      <c r="P107" s="34">
        <v>20600</v>
      </c>
      <c r="Q107" s="31"/>
    </row>
    <row r="108" spans="2:17" ht="28.5" x14ac:dyDescent="0.25">
      <c r="B108" s="20" t="str">
        <f t="shared" si="30"/>
        <v>Fruta_deshidratada</v>
      </c>
      <c r="C108" s="47" t="str">
        <f t="shared" si="31"/>
        <v>Arándanos rojos deshidratados 250g</v>
      </c>
      <c r="D108" s="48"/>
      <c r="E108" s="21" t="str">
        <f t="shared" si="32"/>
        <v>250g</v>
      </c>
      <c r="F108" s="4">
        <f t="shared" si="33"/>
        <v>5800</v>
      </c>
      <c r="G108" s="16"/>
      <c r="I108" s="9" t="str">
        <f t="shared" si="34"/>
        <v/>
      </c>
      <c r="K108" s="22" t="s">
        <v>23</v>
      </c>
      <c r="L108" s="18">
        <v>11131137</v>
      </c>
      <c r="M108" s="7" t="s">
        <v>26</v>
      </c>
      <c r="N108" s="23" t="s">
        <v>90</v>
      </c>
      <c r="O108" s="23" t="s">
        <v>32</v>
      </c>
      <c r="P108" s="34">
        <v>5800</v>
      </c>
      <c r="Q108" s="31"/>
    </row>
    <row r="109" spans="2:17" ht="28.5" x14ac:dyDescent="0.25">
      <c r="B109" s="20" t="str">
        <f t="shared" ref="B109:B129" si="35">+M109</f>
        <v>Fruta_deshidratada</v>
      </c>
      <c r="C109" s="47" t="str">
        <f t="shared" ref="C109:C129" si="36">+N109</f>
        <v>Arándanos rojos deshidratados 500g</v>
      </c>
      <c r="D109" s="48"/>
      <c r="E109" s="21" t="str">
        <f t="shared" ref="E109:E129" si="37">+O109</f>
        <v>500g</v>
      </c>
      <c r="F109" s="4">
        <f t="shared" ref="F109:F129" si="38">+P109</f>
        <v>10900</v>
      </c>
      <c r="G109" s="16"/>
      <c r="I109" s="9" t="str">
        <f t="shared" si="20"/>
        <v/>
      </c>
      <c r="K109" s="22"/>
      <c r="L109" s="18">
        <v>11131120</v>
      </c>
      <c r="M109" s="7" t="s">
        <v>26</v>
      </c>
      <c r="N109" s="23" t="s">
        <v>91</v>
      </c>
      <c r="O109" s="23" t="s">
        <v>28</v>
      </c>
      <c r="P109" s="34">
        <v>10900</v>
      </c>
      <c r="Q109" s="31"/>
    </row>
    <row r="110" spans="2:17" ht="28.5" x14ac:dyDescent="0.25">
      <c r="B110" s="20" t="str">
        <f t="shared" si="35"/>
        <v>Fruta_deshidratada</v>
      </c>
      <c r="C110" s="47" t="str">
        <f t="shared" si="36"/>
        <v>Pasas de Uva Rubias x1kg</v>
      </c>
      <c r="D110" s="48"/>
      <c r="E110" s="21" t="str">
        <f t="shared" si="37"/>
        <v>1kg</v>
      </c>
      <c r="F110" s="4">
        <f t="shared" si="38"/>
        <v>10800</v>
      </c>
      <c r="G110" s="16"/>
      <c r="I110" s="9" t="str">
        <f t="shared" si="20"/>
        <v/>
      </c>
      <c r="K110" s="22"/>
      <c r="L110" s="18">
        <v>11132219</v>
      </c>
      <c r="M110" s="7" t="s">
        <v>26</v>
      </c>
      <c r="N110" s="23" t="s">
        <v>92</v>
      </c>
      <c r="O110" s="23" t="s">
        <v>27</v>
      </c>
      <c r="P110" s="34">
        <v>10800</v>
      </c>
      <c r="Q110" s="31"/>
    </row>
    <row r="111" spans="2:17" ht="28.5" x14ac:dyDescent="0.25">
      <c r="B111" s="20" t="str">
        <f t="shared" si="35"/>
        <v>Fruta_deshidratada</v>
      </c>
      <c r="C111" s="47" t="str">
        <f t="shared" si="36"/>
        <v>Pasas de Uva Rubias x500g</v>
      </c>
      <c r="D111" s="48"/>
      <c r="E111" s="21" t="str">
        <f t="shared" si="37"/>
        <v>500g</v>
      </c>
      <c r="F111" s="4">
        <f t="shared" si="38"/>
        <v>5700</v>
      </c>
      <c r="G111" s="16"/>
      <c r="I111" s="9" t="str">
        <f t="shared" si="20"/>
        <v/>
      </c>
      <c r="K111" s="22" t="s">
        <v>23</v>
      </c>
      <c r="L111" s="18">
        <v>11132226</v>
      </c>
      <c r="M111" s="7" t="s">
        <v>26</v>
      </c>
      <c r="N111" s="23" t="s">
        <v>93</v>
      </c>
      <c r="O111" s="23" t="s">
        <v>28</v>
      </c>
      <c r="P111" s="34">
        <v>5700</v>
      </c>
      <c r="Q111" s="31"/>
    </row>
    <row r="112" spans="2:17" ht="28.5" x14ac:dyDescent="0.25">
      <c r="B112" s="20" t="str">
        <f t="shared" si="35"/>
        <v>Fruta_deshidratada</v>
      </c>
      <c r="C112" s="47" t="str">
        <f t="shared" si="36"/>
        <v>Pasas de uva sin semilla 1kg</v>
      </c>
      <c r="D112" s="48"/>
      <c r="E112" s="21" t="str">
        <f t="shared" si="37"/>
        <v>1kg</v>
      </c>
      <c r="F112" s="4">
        <f t="shared" si="38"/>
        <v>7600</v>
      </c>
      <c r="G112" s="16"/>
      <c r="I112" s="9" t="str">
        <f t="shared" si="20"/>
        <v/>
      </c>
      <c r="K112" s="22" t="s">
        <v>23</v>
      </c>
      <c r="L112" s="18">
        <v>11132110</v>
      </c>
      <c r="M112" s="7" t="s">
        <v>26</v>
      </c>
      <c r="N112" s="23" t="s">
        <v>94</v>
      </c>
      <c r="O112" s="23" t="s">
        <v>27</v>
      </c>
      <c r="P112" s="34">
        <v>7600</v>
      </c>
      <c r="Q112" s="31"/>
    </row>
    <row r="113" spans="2:17" ht="28.5" x14ac:dyDescent="0.25">
      <c r="B113" s="20" t="str">
        <f t="shared" si="35"/>
        <v>Fruta_deshidratada</v>
      </c>
      <c r="C113" s="47" t="str">
        <f t="shared" si="36"/>
        <v>Pasas de uva sin semilla 500g</v>
      </c>
      <c r="D113" s="48"/>
      <c r="E113" s="21" t="str">
        <f t="shared" si="37"/>
        <v>500g</v>
      </c>
      <c r="F113" s="4">
        <f t="shared" si="38"/>
        <v>4100</v>
      </c>
      <c r="G113" s="16"/>
      <c r="I113" s="9" t="str">
        <f t="shared" si="20"/>
        <v/>
      </c>
      <c r="K113" s="22" t="s">
        <v>23</v>
      </c>
      <c r="L113" s="18">
        <v>11132127</v>
      </c>
      <c r="M113" s="7" t="s">
        <v>26</v>
      </c>
      <c r="N113" s="23" t="s">
        <v>95</v>
      </c>
      <c r="O113" s="23" t="s">
        <v>28</v>
      </c>
      <c r="P113" s="34">
        <v>4100</v>
      </c>
      <c r="Q113" s="31"/>
    </row>
    <row r="114" spans="2:17" ht="28.5" x14ac:dyDescent="0.25">
      <c r="B114" s="20" t="str">
        <f t="shared" si="35"/>
        <v>Fruta_deshidratada</v>
      </c>
      <c r="C114" s="47" t="str">
        <f t="shared" si="36"/>
        <v>Datiles Mdejoul Origen Israel 250g</v>
      </c>
      <c r="D114" s="48"/>
      <c r="E114" s="21" t="str">
        <f t="shared" si="37"/>
        <v>250g</v>
      </c>
      <c r="F114" s="4">
        <f t="shared" si="38"/>
        <v>10000</v>
      </c>
      <c r="G114" s="16"/>
      <c r="I114" s="9" t="str">
        <f t="shared" si="20"/>
        <v/>
      </c>
      <c r="K114" s="22" t="s">
        <v>23</v>
      </c>
      <c r="L114" s="23">
        <v>11111818</v>
      </c>
      <c r="M114" s="7" t="s">
        <v>26</v>
      </c>
      <c r="N114" s="23" t="s">
        <v>96</v>
      </c>
      <c r="O114" s="23" t="s">
        <v>32</v>
      </c>
      <c r="P114" s="34">
        <v>10000</v>
      </c>
      <c r="Q114" s="31"/>
    </row>
    <row r="115" spans="2:17" ht="28.5" x14ac:dyDescent="0.25">
      <c r="B115" s="20" t="str">
        <f t="shared" si="35"/>
        <v>Fruta_deshidratada</v>
      </c>
      <c r="C115" s="47" t="str">
        <f t="shared" si="36"/>
        <v>Datiles Mdejoul Origen Israel 500g</v>
      </c>
      <c r="D115" s="48"/>
      <c r="E115" s="21" t="str">
        <f t="shared" si="37"/>
        <v>500g</v>
      </c>
      <c r="F115" s="4">
        <f t="shared" si="38"/>
        <v>18900</v>
      </c>
      <c r="G115" s="16"/>
      <c r="I115" s="9" t="str">
        <f t="shared" si="20"/>
        <v/>
      </c>
      <c r="K115" s="22" t="s">
        <v>23</v>
      </c>
      <c r="L115" s="24">
        <v>11167211</v>
      </c>
      <c r="M115" s="7" t="s">
        <v>26</v>
      </c>
      <c r="N115" s="23" t="s">
        <v>97</v>
      </c>
      <c r="O115" s="23" t="s">
        <v>28</v>
      </c>
      <c r="P115" s="34">
        <v>18900</v>
      </c>
      <c r="Q115" s="31"/>
    </row>
    <row r="116" spans="2:17" ht="28.5" x14ac:dyDescent="0.25">
      <c r="B116" s="20" t="str">
        <f t="shared" si="35"/>
        <v>Fruta_deshidratada</v>
      </c>
      <c r="C116" s="71" t="str">
        <f t="shared" si="36"/>
        <v>Banana deshidratada en chips 1kg</v>
      </c>
      <c r="D116" s="72"/>
      <c r="E116" s="21" t="str">
        <f t="shared" si="37"/>
        <v>1kg</v>
      </c>
      <c r="F116" s="4">
        <f t="shared" si="38"/>
        <v>17400</v>
      </c>
      <c r="G116" s="16"/>
      <c r="I116" s="9" t="str">
        <f t="shared" si="20"/>
        <v/>
      </c>
      <c r="K116" s="22" t="s">
        <v>23</v>
      </c>
      <c r="L116" s="18">
        <v>11133315</v>
      </c>
      <c r="M116" s="7" t="s">
        <v>26</v>
      </c>
      <c r="N116" s="23" t="s">
        <v>98</v>
      </c>
      <c r="O116" s="23" t="s">
        <v>27</v>
      </c>
      <c r="P116" s="34">
        <v>17400</v>
      </c>
      <c r="Q116" s="31"/>
    </row>
    <row r="117" spans="2:17" ht="28.5" x14ac:dyDescent="0.25">
      <c r="B117" s="20" t="str">
        <f t="shared" si="35"/>
        <v>Fruta_deshidratada</v>
      </c>
      <c r="C117" s="71" t="str">
        <f t="shared" si="36"/>
        <v>Banana deshidratada en chips 250g</v>
      </c>
      <c r="D117" s="72"/>
      <c r="E117" s="21" t="str">
        <f t="shared" si="37"/>
        <v>250g</v>
      </c>
      <c r="F117" s="4">
        <f t="shared" si="38"/>
        <v>4900</v>
      </c>
      <c r="G117" s="16"/>
      <c r="I117" s="9" t="str">
        <f t="shared" si="20"/>
        <v/>
      </c>
      <c r="K117" s="22" t="s">
        <v>23</v>
      </c>
      <c r="L117" s="23">
        <v>11133339</v>
      </c>
      <c r="M117" s="7" t="s">
        <v>26</v>
      </c>
      <c r="N117" s="23" t="s">
        <v>119</v>
      </c>
      <c r="O117" s="23" t="s">
        <v>32</v>
      </c>
      <c r="P117" s="34">
        <v>4900</v>
      </c>
      <c r="Q117" s="31"/>
    </row>
    <row r="118" spans="2:17" ht="28.5" x14ac:dyDescent="0.25">
      <c r="B118" s="20" t="str">
        <f t="shared" si="35"/>
        <v>Fruta_deshidratada</v>
      </c>
      <c r="C118" s="47" t="str">
        <f t="shared" si="36"/>
        <v>Banana deshidratada en chips 500g</v>
      </c>
      <c r="D118" s="48"/>
      <c r="E118" s="21" t="str">
        <f t="shared" si="37"/>
        <v>500g</v>
      </c>
      <c r="F118" s="4">
        <f t="shared" si="38"/>
        <v>9200</v>
      </c>
      <c r="G118" s="16"/>
      <c r="I118" s="9" t="str">
        <f t="shared" si="20"/>
        <v/>
      </c>
      <c r="K118" s="22" t="s">
        <v>23</v>
      </c>
      <c r="L118" s="18">
        <v>11133322</v>
      </c>
      <c r="M118" s="7" t="s">
        <v>26</v>
      </c>
      <c r="N118" s="23" t="s">
        <v>99</v>
      </c>
      <c r="O118" s="23" t="s">
        <v>28</v>
      </c>
      <c r="P118" s="34">
        <v>9200</v>
      </c>
      <c r="Q118" s="31"/>
    </row>
    <row r="119" spans="2:17" ht="28.5" x14ac:dyDescent="0.25">
      <c r="B119" s="20" t="str">
        <f t="shared" ref="B119:B121" si="39">+M119</f>
        <v>Almacen</v>
      </c>
      <c r="C119" s="73" t="str">
        <f t="shared" ref="C119:C121" si="40">+N119</f>
        <v>Café de especialidad LAB Colombia La Catalina 250grs</v>
      </c>
      <c r="D119" s="74"/>
      <c r="E119" s="21" t="str">
        <f t="shared" ref="E119:E121" si="41">+O119</f>
        <v>1 un.</v>
      </c>
      <c r="F119" s="4">
        <f t="shared" ref="F119:F121" si="42">+P119</f>
        <v>24000</v>
      </c>
      <c r="G119" s="16"/>
      <c r="I119" s="9" t="str">
        <f t="shared" ref="I119:I121" si="43">+IF(G119="","",(IF(F119="Sin stock","Sin stock",(F119*G119))))</f>
        <v/>
      </c>
      <c r="K119" s="22" t="s">
        <v>23</v>
      </c>
      <c r="L119" s="24">
        <v>11167112</v>
      </c>
      <c r="M119" s="23" t="s">
        <v>10</v>
      </c>
      <c r="N119" s="46" t="s">
        <v>180</v>
      </c>
      <c r="O119" s="23" t="s">
        <v>31</v>
      </c>
      <c r="P119" s="34">
        <v>24000</v>
      </c>
      <c r="Q119" s="31"/>
    </row>
    <row r="120" spans="2:17" ht="28.5" x14ac:dyDescent="0.25">
      <c r="B120" s="20" t="str">
        <f t="shared" si="39"/>
        <v>Almacen</v>
      </c>
      <c r="C120" s="73" t="str">
        <f t="shared" si="40"/>
        <v>Café de especialidad LAB Colombia Microlote 33 250grs</v>
      </c>
      <c r="D120" s="74"/>
      <c r="E120" s="21" t="str">
        <f t="shared" si="41"/>
        <v>1 un.</v>
      </c>
      <c r="F120" s="4">
        <f t="shared" si="42"/>
        <v>24000</v>
      </c>
      <c r="G120" s="16"/>
      <c r="I120" s="9" t="str">
        <f t="shared" si="43"/>
        <v/>
      </c>
      <c r="K120" s="22" t="s">
        <v>23</v>
      </c>
      <c r="L120" s="23">
        <v>11141426</v>
      </c>
      <c r="M120" s="23" t="s">
        <v>10</v>
      </c>
      <c r="N120" s="46" t="s">
        <v>181</v>
      </c>
      <c r="O120" s="23" t="s">
        <v>31</v>
      </c>
      <c r="P120" s="34">
        <v>24000</v>
      </c>
      <c r="Q120" s="31"/>
    </row>
    <row r="121" spans="2:17" ht="28.5" x14ac:dyDescent="0.25">
      <c r="B121" s="20" t="str">
        <f t="shared" si="39"/>
        <v>Almacen</v>
      </c>
      <c r="C121" s="73" t="str">
        <f t="shared" si="40"/>
        <v>Café de especialidad LAB Brasil Espírito Santo 250grs</v>
      </c>
      <c r="D121" s="74"/>
      <c r="E121" s="21" t="str">
        <f t="shared" si="41"/>
        <v>1 un.</v>
      </c>
      <c r="F121" s="4">
        <f t="shared" si="42"/>
        <v>22500</v>
      </c>
      <c r="G121" s="16"/>
      <c r="I121" s="9" t="str">
        <f t="shared" si="43"/>
        <v/>
      </c>
      <c r="K121" s="22" t="s">
        <v>23</v>
      </c>
      <c r="L121" s="24">
        <v>11137238</v>
      </c>
      <c r="M121" s="23" t="s">
        <v>10</v>
      </c>
      <c r="N121" s="46" t="s">
        <v>182</v>
      </c>
      <c r="O121" s="23" t="s">
        <v>31</v>
      </c>
      <c r="P121" s="34">
        <v>22500</v>
      </c>
      <c r="Q121" s="31"/>
    </row>
    <row r="122" spans="2:17" ht="28.5" x14ac:dyDescent="0.25">
      <c r="B122" s="20" t="str">
        <f t="shared" si="35"/>
        <v>Almacen</v>
      </c>
      <c r="C122" s="47" t="str">
        <f t="shared" si="36"/>
        <v>Te Inti Zen Grey 15 saquitos por caja</v>
      </c>
      <c r="D122" s="48"/>
      <c r="E122" s="21" t="str">
        <f t="shared" si="37"/>
        <v>1 un.</v>
      </c>
      <c r="F122" s="4">
        <f t="shared" si="38"/>
        <v>5800</v>
      </c>
      <c r="G122" s="16"/>
      <c r="I122" s="9" t="str">
        <f t="shared" si="20"/>
        <v/>
      </c>
      <c r="K122" s="22" t="s">
        <v>23</v>
      </c>
      <c r="L122" s="7">
        <v>11162223</v>
      </c>
      <c r="M122" s="23" t="s">
        <v>10</v>
      </c>
      <c r="N122" s="41" t="s">
        <v>161</v>
      </c>
      <c r="O122" s="23" t="s">
        <v>31</v>
      </c>
      <c r="P122" s="34">
        <v>5800</v>
      </c>
      <c r="Q122" s="31"/>
    </row>
    <row r="123" spans="2:17" ht="28.5" x14ac:dyDescent="0.25">
      <c r="B123" s="20" t="str">
        <f t="shared" si="35"/>
        <v>Almacen</v>
      </c>
      <c r="C123" s="71" t="str">
        <f t="shared" si="36"/>
        <v>Te Inti Zen Patagonia Rooibos caja 15 saquitos</v>
      </c>
      <c r="D123" s="72"/>
      <c r="E123" s="21" t="str">
        <f t="shared" si="37"/>
        <v>1 un.</v>
      </c>
      <c r="F123" s="4">
        <f t="shared" si="38"/>
        <v>5050</v>
      </c>
      <c r="G123" s="16"/>
      <c r="I123" s="9" t="str">
        <f t="shared" si="20"/>
        <v/>
      </c>
      <c r="K123" s="22" t="s">
        <v>23</v>
      </c>
      <c r="L123" s="42">
        <v>11167228</v>
      </c>
      <c r="M123" s="23" t="s">
        <v>10</v>
      </c>
      <c r="N123" s="43" t="s">
        <v>162</v>
      </c>
      <c r="O123" s="23" t="s">
        <v>31</v>
      </c>
      <c r="P123" s="34">
        <v>5050</v>
      </c>
      <c r="Q123" s="31"/>
    </row>
    <row r="124" spans="2:17" ht="28.5" x14ac:dyDescent="0.25">
      <c r="B124" s="20" t="str">
        <f t="shared" si="35"/>
        <v>Almacen</v>
      </c>
      <c r="C124" s="47" t="str">
        <f t="shared" si="36"/>
        <v>Te Inti Zen Vainilla Zen caja 15 saquitos</v>
      </c>
      <c r="D124" s="48"/>
      <c r="E124" s="21" t="str">
        <f t="shared" si="37"/>
        <v>1 un.</v>
      </c>
      <c r="F124" s="4">
        <f t="shared" si="38"/>
        <v>5050</v>
      </c>
      <c r="G124" s="16"/>
      <c r="I124" s="9" t="str">
        <f t="shared" si="20"/>
        <v/>
      </c>
      <c r="K124" s="22" t="s">
        <v>23</v>
      </c>
      <c r="L124" s="7">
        <v>11167136</v>
      </c>
      <c r="M124" s="23" t="s">
        <v>10</v>
      </c>
      <c r="N124" s="41" t="s">
        <v>163</v>
      </c>
      <c r="O124" s="23" t="s">
        <v>31</v>
      </c>
      <c r="P124" s="34">
        <v>5050</v>
      </c>
      <c r="Q124" s="31"/>
    </row>
    <row r="125" spans="2:17" ht="28.5" x14ac:dyDescent="0.25">
      <c r="B125" s="20" t="str">
        <f t="shared" si="35"/>
        <v>Almacen</v>
      </c>
      <c r="C125" s="47" t="str">
        <f t="shared" si="36"/>
        <v>Te Inti Zen Silencio Andino caja 15 saquitos</v>
      </c>
      <c r="D125" s="48"/>
      <c r="E125" s="21" t="str">
        <f t="shared" si="37"/>
        <v>1 un.</v>
      </c>
      <c r="F125" s="4">
        <f t="shared" si="38"/>
        <v>5050</v>
      </c>
      <c r="G125" s="16"/>
      <c r="I125" s="9" t="str">
        <f t="shared" si="20"/>
        <v/>
      </c>
      <c r="K125" s="22" t="s">
        <v>23</v>
      </c>
      <c r="L125" s="42">
        <v>11167129</v>
      </c>
      <c r="M125" s="23" t="s">
        <v>10</v>
      </c>
      <c r="N125" s="43" t="s">
        <v>164</v>
      </c>
      <c r="O125" s="23" t="s">
        <v>31</v>
      </c>
      <c r="P125" s="34">
        <v>5050</v>
      </c>
      <c r="Q125" s="31"/>
    </row>
    <row r="126" spans="2:17" ht="28.5" x14ac:dyDescent="0.25">
      <c r="B126" s="20" t="str">
        <f t="shared" si="35"/>
        <v>Almacen</v>
      </c>
      <c r="C126" s="47" t="str">
        <f t="shared" si="36"/>
        <v>Te Inti Zen Don Juan caja 15 saquitos</v>
      </c>
      <c r="D126" s="48"/>
      <c r="E126" s="21" t="str">
        <f t="shared" si="37"/>
        <v>1 un.</v>
      </c>
      <c r="F126" s="4">
        <f t="shared" si="38"/>
        <v>5050</v>
      </c>
      <c r="G126" s="16"/>
      <c r="I126" s="9" t="str">
        <f t="shared" si="20"/>
        <v/>
      </c>
      <c r="K126" s="22" t="s">
        <v>23</v>
      </c>
      <c r="L126" s="7">
        <v>11166238</v>
      </c>
      <c r="M126" s="23" t="s">
        <v>10</v>
      </c>
      <c r="N126" s="41" t="s">
        <v>165</v>
      </c>
      <c r="O126" s="23" t="s">
        <v>31</v>
      </c>
      <c r="P126" s="34">
        <v>5050</v>
      </c>
      <c r="Q126" s="31"/>
    </row>
    <row r="127" spans="2:17" ht="28.5" x14ac:dyDescent="0.25">
      <c r="B127" s="20" t="str">
        <f t="shared" si="35"/>
        <v>Almacen</v>
      </c>
      <c r="C127" s="47" t="str">
        <f t="shared" si="36"/>
        <v>Te Inti Zen Inca Rose caja 15 saquitos</v>
      </c>
      <c r="D127" s="48"/>
      <c r="E127" s="21" t="str">
        <f t="shared" si="37"/>
        <v>1 un.</v>
      </c>
      <c r="F127" s="4">
        <f t="shared" si="38"/>
        <v>10700</v>
      </c>
      <c r="G127" s="16"/>
      <c r="I127" s="9" t="str">
        <f t="shared" si="20"/>
        <v/>
      </c>
      <c r="K127" s="22" t="s">
        <v>23</v>
      </c>
      <c r="L127" s="42">
        <v>11166139</v>
      </c>
      <c r="M127" s="23" t="s">
        <v>10</v>
      </c>
      <c r="N127" s="43" t="s">
        <v>166</v>
      </c>
      <c r="O127" s="23" t="s">
        <v>31</v>
      </c>
      <c r="P127" s="34">
        <v>10700</v>
      </c>
      <c r="Q127" s="31"/>
    </row>
    <row r="128" spans="2:17" ht="28.5" x14ac:dyDescent="0.25">
      <c r="B128" s="20" t="str">
        <f t="shared" si="35"/>
        <v>Almacen</v>
      </c>
      <c r="C128" s="47" t="str">
        <f t="shared" si="36"/>
        <v>Inti Zen Selections 8 Blends</v>
      </c>
      <c r="D128" s="48"/>
      <c r="E128" s="21" t="str">
        <f t="shared" si="37"/>
        <v>1 un.</v>
      </c>
      <c r="F128" s="4">
        <f t="shared" si="38"/>
        <v>5050</v>
      </c>
      <c r="G128" s="16"/>
      <c r="I128" s="9" t="str">
        <f t="shared" ref="I128:I129" si="44">+IF(G128="","",(IF(F128="Sin stock","Sin stock",(F128*G128))))</f>
        <v/>
      </c>
      <c r="K128" s="22"/>
      <c r="L128" s="7">
        <v>11166337</v>
      </c>
      <c r="M128" s="23" t="s">
        <v>10</v>
      </c>
      <c r="N128" s="41" t="s">
        <v>171</v>
      </c>
      <c r="O128" s="23" t="s">
        <v>31</v>
      </c>
      <c r="P128" s="34">
        <v>5050</v>
      </c>
      <c r="Q128" s="31"/>
    </row>
    <row r="129" spans="2:17" ht="28.5" x14ac:dyDescent="0.25">
      <c r="B129" s="20" t="str">
        <f t="shared" si="35"/>
        <v>Almacen</v>
      </c>
      <c r="C129" s="47" t="str">
        <f t="shared" si="36"/>
        <v>Te Inti Zen Verde Chai caja 15 saquitos</v>
      </c>
      <c r="D129" s="48"/>
      <c r="E129" s="21" t="str">
        <f t="shared" si="37"/>
        <v>1 un.</v>
      </c>
      <c r="F129" s="4">
        <f t="shared" si="38"/>
        <v>5050</v>
      </c>
      <c r="G129" s="16"/>
      <c r="I129" s="9" t="str">
        <f t="shared" si="44"/>
        <v/>
      </c>
      <c r="K129" s="22"/>
      <c r="L129" s="23">
        <v>11166337</v>
      </c>
      <c r="M129" s="23" t="s">
        <v>10</v>
      </c>
      <c r="N129" s="43" t="s">
        <v>172</v>
      </c>
      <c r="O129" s="23" t="s">
        <v>31</v>
      </c>
      <c r="P129" s="34">
        <v>5050</v>
      </c>
      <c r="Q129" s="31"/>
    </row>
    <row r="130" spans="2:17" ht="28.5" x14ac:dyDescent="0.25">
      <c r="B130" s="20" t="str">
        <f t="shared" ref="B130" si="45">+M130</f>
        <v>Almacen</v>
      </c>
      <c r="C130" s="32" t="str">
        <f t="shared" ref="C130" si="46">+N130</f>
        <v>Te Inti Zen Herbal Mix caja 15 saquitos</v>
      </c>
      <c r="D130" s="33"/>
      <c r="E130" s="21" t="str">
        <f t="shared" ref="E130" si="47">+O130</f>
        <v>1 un.</v>
      </c>
      <c r="F130" s="4">
        <f t="shared" ref="F130" si="48">+P130</f>
        <v>5800</v>
      </c>
      <c r="G130" s="16"/>
      <c r="I130" s="9" t="str">
        <f t="shared" ref="I130" si="49">+IF(G130="","",(IF(F130="Sin stock","Sin stock",(F130*G130))))</f>
        <v/>
      </c>
      <c r="K130" s="22"/>
      <c r="L130" s="24">
        <v>11141419</v>
      </c>
      <c r="M130" s="23" t="s">
        <v>10</v>
      </c>
      <c r="N130" s="43" t="s">
        <v>173</v>
      </c>
      <c r="O130" s="23" t="s">
        <v>31</v>
      </c>
      <c r="P130" s="34">
        <v>5800</v>
      </c>
      <c r="Q130" s="31"/>
    </row>
    <row r="131" spans="2:17" ht="28.5" x14ac:dyDescent="0.25">
      <c r="B131" s="20" t="str">
        <f t="shared" ref="B131:B133" si="50">+M131</f>
        <v>Almacen</v>
      </c>
      <c r="C131" s="39" t="str">
        <f t="shared" ref="C131:C133" si="51">+N131</f>
        <v>Té Inti Zen Dulce Manzanilla 15 saquitos por caja</v>
      </c>
      <c r="D131" s="40"/>
      <c r="E131" s="21" t="str">
        <f t="shared" ref="E131:E133" si="52">+O131</f>
        <v>1 un.</v>
      </c>
      <c r="F131" s="4">
        <f t="shared" ref="F131:F133" si="53">+P131</f>
        <v>5050</v>
      </c>
      <c r="G131" s="16"/>
      <c r="I131" s="9" t="str">
        <f t="shared" ref="I131:I133" si="54">+IF(G131="","",(IF(F131="Sin stock","Sin stock",(F131*G131))))</f>
        <v/>
      </c>
      <c r="K131" s="22"/>
      <c r="L131" s="23">
        <v>11141433</v>
      </c>
      <c r="M131" s="23" t="s">
        <v>10</v>
      </c>
      <c r="N131" s="43" t="s">
        <v>183</v>
      </c>
      <c r="O131" s="23" t="s">
        <v>31</v>
      </c>
      <c r="P131" s="34">
        <v>5050</v>
      </c>
      <c r="Q131" s="31"/>
    </row>
    <row r="132" spans="2:17" ht="28.5" x14ac:dyDescent="0.25">
      <c r="B132" s="20" t="str">
        <f t="shared" si="50"/>
        <v>Almacen</v>
      </c>
      <c r="C132" s="39" t="str">
        <f t="shared" si="51"/>
        <v>Té Inti Zen Ilumine 15 saquitos por caja</v>
      </c>
      <c r="D132" s="40"/>
      <c r="E132" s="21" t="str">
        <f t="shared" si="52"/>
        <v>1 un.</v>
      </c>
      <c r="F132" s="4">
        <f t="shared" si="53"/>
        <v>5050</v>
      </c>
      <c r="G132" s="16"/>
      <c r="I132" s="9" t="str">
        <f t="shared" si="54"/>
        <v/>
      </c>
      <c r="K132" s="22"/>
      <c r="L132" s="24">
        <v>11162210</v>
      </c>
      <c r="M132" s="23" t="s">
        <v>10</v>
      </c>
      <c r="N132" s="43" t="s">
        <v>184</v>
      </c>
      <c r="O132" s="23" t="s">
        <v>31</v>
      </c>
      <c r="P132" s="34">
        <v>5050</v>
      </c>
      <c r="Q132" s="31"/>
    </row>
    <row r="133" spans="2:17" ht="28.5" x14ac:dyDescent="0.25">
      <c r="B133" s="20" t="str">
        <f t="shared" si="50"/>
        <v>Almacen</v>
      </c>
      <c r="C133" s="39" t="str">
        <f t="shared" si="51"/>
        <v>Té Inti Zen Inti Grey 15 saquitos por caja</v>
      </c>
      <c r="D133" s="40"/>
      <c r="E133" s="21" t="str">
        <f t="shared" si="52"/>
        <v>1 un.</v>
      </c>
      <c r="F133" s="4">
        <f t="shared" si="53"/>
        <v>5050</v>
      </c>
      <c r="G133" s="16"/>
      <c r="I133" s="9" t="str">
        <f t="shared" si="54"/>
        <v/>
      </c>
      <c r="K133" s="22"/>
      <c r="L133" s="24">
        <v>11162220</v>
      </c>
      <c r="M133" s="23" t="s">
        <v>10</v>
      </c>
      <c r="N133" s="43" t="s">
        <v>185</v>
      </c>
      <c r="O133" s="23" t="s">
        <v>31</v>
      </c>
      <c r="P133" s="34">
        <v>5050</v>
      </c>
      <c r="Q133" s="31"/>
    </row>
    <row r="134" spans="2:17" ht="28.5" x14ac:dyDescent="0.25">
      <c r="B134" s="20" t="str">
        <f>+M134</f>
        <v>Almacen</v>
      </c>
      <c r="C134" s="32" t="str">
        <f>+N134</f>
        <v>Harina de almendras repeladas Importada x1kg</v>
      </c>
      <c r="D134" s="40"/>
      <c r="E134" s="21" t="str">
        <f>+O134</f>
        <v>1kg</v>
      </c>
      <c r="F134" s="4">
        <f>+P134</f>
        <v>34700</v>
      </c>
      <c r="G134" s="16"/>
      <c r="I134" s="9" t="str">
        <f t="shared" si="20"/>
        <v/>
      </c>
      <c r="K134" s="22"/>
      <c r="L134" s="42">
        <v>11176121</v>
      </c>
      <c r="M134" s="23" t="s">
        <v>10</v>
      </c>
      <c r="N134" s="23" t="s">
        <v>29</v>
      </c>
      <c r="O134" s="23" t="s">
        <v>27</v>
      </c>
      <c r="P134" s="34">
        <v>34700</v>
      </c>
      <c r="Q134" s="31"/>
    </row>
    <row r="135" spans="2:17" ht="28.5" x14ac:dyDescent="0.25">
      <c r="B135" s="20" t="str">
        <f>+M135</f>
        <v>Almacen</v>
      </c>
      <c r="C135" s="32" t="str">
        <f>+N135</f>
        <v>Harina de almendras repeladas Importada x500g</v>
      </c>
      <c r="D135" s="40"/>
      <c r="E135" s="21" t="str">
        <f>+O135</f>
        <v>500g</v>
      </c>
      <c r="F135" s="4">
        <f>+P135</f>
        <v>18400</v>
      </c>
      <c r="G135" s="16"/>
      <c r="I135" s="9" t="str">
        <f t="shared" si="20"/>
        <v/>
      </c>
      <c r="K135" s="22"/>
      <c r="L135" s="42">
        <v>11143239</v>
      </c>
      <c r="M135" s="23" t="s">
        <v>10</v>
      </c>
      <c r="N135" s="23" t="s">
        <v>30</v>
      </c>
      <c r="O135" s="23" t="s">
        <v>28</v>
      </c>
      <c r="P135" s="34">
        <v>18400</v>
      </c>
      <c r="Q135" s="31"/>
    </row>
    <row r="136" spans="2:17" ht="28.5" x14ac:dyDescent="0.25">
      <c r="B136" s="20" t="str">
        <f t="shared" ref="B136:B137" si="55">+M136</f>
        <v>Almacen</v>
      </c>
      <c r="C136" s="35" t="str">
        <f t="shared" ref="C136:C137" si="56">+N136</f>
        <v>Barrita cereal INTEGRA proteica mani y arandanos 10 unidades de 45g</v>
      </c>
      <c r="D136" s="36"/>
      <c r="E136" s="21" t="str">
        <f t="shared" ref="E136:E137" si="57">+O136</f>
        <v>1 un.</v>
      </c>
      <c r="F136" s="4">
        <f t="shared" ref="F136:F137" si="58">+P136</f>
        <v>23100</v>
      </c>
      <c r="G136" s="16"/>
      <c r="I136" s="9" t="str">
        <f t="shared" ref="I136:I137" si="59">+IF(G136="","",(IF(F136="Sin stock","Sin stock",(F136*G136))))</f>
        <v/>
      </c>
      <c r="K136" s="22"/>
      <c r="L136" s="7">
        <v>11137542</v>
      </c>
      <c r="M136" s="23" t="s">
        <v>10</v>
      </c>
      <c r="N136" s="23" t="s">
        <v>136</v>
      </c>
      <c r="O136" s="23" t="s">
        <v>31</v>
      </c>
      <c r="P136" s="34">
        <v>23100</v>
      </c>
      <c r="Q136" s="31"/>
    </row>
    <row r="137" spans="2:17" ht="28.5" x14ac:dyDescent="0.25">
      <c r="B137" s="20" t="str">
        <f t="shared" si="55"/>
        <v>Almacen</v>
      </c>
      <c r="C137" s="35" t="str">
        <f t="shared" si="56"/>
        <v>Barrita cereal INTEGRA proteica mani y chocolate 10 unidades de 43g</v>
      </c>
      <c r="D137" s="36"/>
      <c r="E137" s="21" t="str">
        <f t="shared" si="57"/>
        <v>1 un.</v>
      </c>
      <c r="F137" s="4">
        <f t="shared" si="58"/>
        <v>23100</v>
      </c>
      <c r="G137" s="16"/>
      <c r="I137" s="9" t="str">
        <f t="shared" si="59"/>
        <v/>
      </c>
      <c r="K137" s="22"/>
      <c r="L137" s="42">
        <v>11137511</v>
      </c>
      <c r="M137" s="23" t="s">
        <v>10</v>
      </c>
      <c r="N137" s="23" t="s">
        <v>137</v>
      </c>
      <c r="O137" s="23" t="s">
        <v>31</v>
      </c>
      <c r="P137" s="34">
        <v>23100</v>
      </c>
      <c r="Q137" s="31"/>
    </row>
    <row r="138" spans="2:17" ht="28.5" x14ac:dyDescent="0.25">
      <c r="B138" s="20" t="str">
        <f>+M138</f>
        <v>Almacen</v>
      </c>
      <c r="C138" s="71" t="str">
        <f>+N138</f>
        <v>Barrita cereal INTEGRA sin GLUTEN semillas y chocolate 10 unidades de 45g</v>
      </c>
      <c r="D138" s="72"/>
      <c r="E138" s="21" t="str">
        <f>+O138</f>
        <v>1 un.</v>
      </c>
      <c r="F138" s="4">
        <f>+P138</f>
        <v>17600</v>
      </c>
      <c r="G138" s="16"/>
      <c r="I138" s="9" t="str">
        <f t="shared" si="20"/>
        <v/>
      </c>
      <c r="K138" s="22" t="s">
        <v>23</v>
      </c>
      <c r="L138" s="42">
        <v>11135142</v>
      </c>
      <c r="M138" s="23" t="s">
        <v>10</v>
      </c>
      <c r="N138" s="23" t="s">
        <v>138</v>
      </c>
      <c r="O138" s="23" t="s">
        <v>31</v>
      </c>
      <c r="P138" s="34">
        <v>17600</v>
      </c>
      <c r="Q138" s="31"/>
    </row>
    <row r="139" spans="2:17" ht="28.5" x14ac:dyDescent="0.25">
      <c r="B139" s="20" t="str">
        <f>+M139</f>
        <v>Almacen</v>
      </c>
      <c r="C139" s="35" t="str">
        <f>+N139</f>
        <v>Barrita cereal INTEGRA sin GLUTEN semillas y arandano 10 unidades de 45g</v>
      </c>
      <c r="D139" s="36"/>
      <c r="E139" s="21" t="str">
        <f>+O139</f>
        <v>1 un.</v>
      </c>
      <c r="F139" s="4">
        <f>+P139</f>
        <v>17600</v>
      </c>
      <c r="G139" s="16"/>
      <c r="I139" s="9" t="str">
        <f t="shared" si="20"/>
        <v/>
      </c>
      <c r="K139" s="22"/>
      <c r="L139" s="42">
        <v>11143130</v>
      </c>
      <c r="M139" s="23" t="s">
        <v>10</v>
      </c>
      <c r="N139" s="23" t="s">
        <v>139</v>
      </c>
      <c r="O139" s="23" t="s">
        <v>31</v>
      </c>
      <c r="P139" s="34">
        <v>17600</v>
      </c>
      <c r="Q139" s="31"/>
    </row>
    <row r="140" spans="2:17" ht="28.5" x14ac:dyDescent="0.25">
      <c r="B140" s="20" t="str">
        <f t="shared" ref="B140" si="60">+M140</f>
        <v>Almacen</v>
      </c>
      <c r="C140" s="71" t="str">
        <f t="shared" ref="C140" si="61">+N140</f>
        <v>Barrita cereal INTEGRA almendra &amp; nuez 10 unidades.</v>
      </c>
      <c r="D140" s="72"/>
      <c r="E140" s="21" t="str">
        <f t="shared" ref="E140" si="62">+O140</f>
        <v>1 un.</v>
      </c>
      <c r="F140" s="4">
        <f t="shared" ref="F140" si="63">+P140</f>
        <v>17600</v>
      </c>
      <c r="G140" s="16"/>
      <c r="I140" s="9" t="str">
        <f t="shared" ref="I140" si="64">+IF(G140="","",(IF(F140="Sin stock","Sin stock",(F140*G140))))</f>
        <v/>
      </c>
      <c r="K140" s="22" t="s">
        <v>23</v>
      </c>
      <c r="L140" s="42">
        <v>11137528</v>
      </c>
      <c r="M140" s="23" t="s">
        <v>10</v>
      </c>
      <c r="N140" s="23" t="s">
        <v>140</v>
      </c>
      <c r="O140" s="23" t="s">
        <v>31</v>
      </c>
      <c r="P140" s="34">
        <v>17600</v>
      </c>
      <c r="Q140" s="31"/>
    </row>
    <row r="141" spans="2:17" ht="28.5" x14ac:dyDescent="0.25">
      <c r="B141" s="20" t="str">
        <f t="shared" ref="B141" si="65">+M141</f>
        <v>Almacen</v>
      </c>
      <c r="C141" s="32" t="str">
        <f t="shared" ref="C141" si="66">+N141</f>
        <v>Barrita cereal INTEGRA cacao &amp; chocolate 10 unidades.</v>
      </c>
      <c r="D141" s="33"/>
      <c r="E141" s="21" t="str">
        <f t="shared" ref="E141" si="67">+O141</f>
        <v>1 un.</v>
      </c>
      <c r="F141" s="4">
        <f t="shared" ref="F141" si="68">+P141</f>
        <v>17600</v>
      </c>
      <c r="G141" s="16"/>
      <c r="I141" s="9" t="str">
        <f t="shared" ref="I141" si="69">+IF(G141="","",(IF(F141="Sin stock","Sin stock",(F141*G141))))</f>
        <v/>
      </c>
      <c r="K141" s="22"/>
      <c r="L141" s="7">
        <v>11134114</v>
      </c>
      <c r="M141" s="23" t="s">
        <v>10</v>
      </c>
      <c r="N141" s="23" t="s">
        <v>141</v>
      </c>
      <c r="O141" s="23" t="s">
        <v>31</v>
      </c>
      <c r="P141" s="34">
        <v>17600</v>
      </c>
      <c r="Q141" s="31"/>
    </row>
    <row r="142" spans="2:17" ht="28.5" x14ac:dyDescent="0.25">
      <c r="B142" s="20" t="str">
        <f t="shared" ref="B142:C146" si="70">+M142</f>
        <v>Almacen</v>
      </c>
      <c r="C142" s="32" t="str">
        <f t="shared" si="70"/>
        <v>Barrita cereal INTEGRA mani &amp; arandanos 10 unidades.</v>
      </c>
      <c r="D142" s="33"/>
      <c r="E142" s="21" t="str">
        <f t="shared" ref="E142:F146" si="71">+O142</f>
        <v>1 un.</v>
      </c>
      <c r="F142" s="4">
        <f t="shared" si="71"/>
        <v>17600</v>
      </c>
      <c r="G142" s="16"/>
      <c r="I142" s="9" t="str">
        <f t="shared" si="20"/>
        <v/>
      </c>
      <c r="K142" s="22"/>
      <c r="L142" s="7">
        <v>11132134</v>
      </c>
      <c r="M142" s="23" t="s">
        <v>10</v>
      </c>
      <c r="N142" s="23" t="s">
        <v>142</v>
      </c>
      <c r="O142" s="23" t="s">
        <v>31</v>
      </c>
      <c r="P142" s="34">
        <v>17600</v>
      </c>
      <c r="Q142" s="31"/>
    </row>
    <row r="143" spans="2:17" ht="28.5" x14ac:dyDescent="0.25">
      <c r="B143" s="20" t="str">
        <f t="shared" si="70"/>
        <v>Almacen</v>
      </c>
      <c r="C143" s="47" t="str">
        <f t="shared" si="70"/>
        <v>Barrita cereal INTEGRA mani &amp; chocolate 10 unidades.</v>
      </c>
      <c r="D143" s="48"/>
      <c r="E143" s="21" t="str">
        <f t="shared" si="71"/>
        <v>1 un.</v>
      </c>
      <c r="F143" s="4">
        <f t="shared" si="71"/>
        <v>19100</v>
      </c>
      <c r="G143" s="16"/>
      <c r="I143" s="9" t="str">
        <f t="shared" ref="I143:I145" si="72">+IF(G143="","",(IF(F143="Sin stock","Sin stock",(F143*G143))))</f>
        <v/>
      </c>
      <c r="K143" s="22" t="s">
        <v>23</v>
      </c>
      <c r="L143" s="23">
        <v>11137535</v>
      </c>
      <c r="M143" s="23" t="s">
        <v>10</v>
      </c>
      <c r="N143" s="23" t="s">
        <v>143</v>
      </c>
      <c r="O143" s="23" t="s">
        <v>31</v>
      </c>
      <c r="P143" s="34">
        <v>19100</v>
      </c>
      <c r="Q143" s="31"/>
    </row>
    <row r="144" spans="2:17" ht="28.5" x14ac:dyDescent="0.25">
      <c r="B144" s="20" t="str">
        <f t="shared" si="70"/>
        <v>Almacen</v>
      </c>
      <c r="C144" s="47" t="str">
        <f t="shared" si="70"/>
        <v>Aceite de oliva Extra Virgen Arauco</v>
      </c>
      <c r="D144" s="48"/>
      <c r="E144" s="21" t="str">
        <f t="shared" si="71"/>
        <v>500ml</v>
      </c>
      <c r="F144" s="4">
        <f t="shared" si="71"/>
        <v>20500</v>
      </c>
      <c r="G144" s="16"/>
      <c r="I144" s="9" t="str">
        <f t="shared" si="72"/>
        <v/>
      </c>
      <c r="K144" s="22" t="s">
        <v>23</v>
      </c>
      <c r="L144" s="42">
        <v>11115182</v>
      </c>
      <c r="M144" s="23" t="s">
        <v>10</v>
      </c>
      <c r="N144" s="23" t="s">
        <v>101</v>
      </c>
      <c r="O144" s="23" t="s">
        <v>100</v>
      </c>
      <c r="P144" s="34">
        <v>20500</v>
      </c>
      <c r="Q144" s="31"/>
    </row>
    <row r="145" spans="2:17" ht="28.5" x14ac:dyDescent="0.25">
      <c r="B145" s="20" t="str">
        <f t="shared" si="70"/>
        <v>Almacen</v>
      </c>
      <c r="C145" s="73" t="str">
        <f t="shared" si="70"/>
        <v>Pimientos morrones enteros "Cristo de los Cerros" 310g</v>
      </c>
      <c r="D145" s="74"/>
      <c r="E145" s="21" t="str">
        <f t="shared" si="71"/>
        <v>310g</v>
      </c>
      <c r="F145" s="4">
        <f t="shared" si="71"/>
        <v>9250</v>
      </c>
      <c r="G145" s="16"/>
      <c r="I145" s="9" t="str">
        <f t="shared" si="72"/>
        <v/>
      </c>
      <c r="K145" s="22"/>
      <c r="L145" s="24">
        <v>11131229</v>
      </c>
      <c r="M145" s="23" t="s">
        <v>10</v>
      </c>
      <c r="N145" s="23" t="s">
        <v>174</v>
      </c>
      <c r="O145" s="23" t="s">
        <v>175</v>
      </c>
      <c r="P145" s="34">
        <v>9250</v>
      </c>
      <c r="Q145" s="31"/>
    </row>
    <row r="146" spans="2:17" ht="28.5" x14ac:dyDescent="0.25">
      <c r="B146" s="20" t="str">
        <f t="shared" si="70"/>
        <v>Almacen</v>
      </c>
      <c r="C146" s="32" t="str">
        <f t="shared" si="70"/>
        <v>Pepinillos en vinagre "Cristo de los Cerros"</v>
      </c>
      <c r="D146" s="33"/>
      <c r="E146" s="21" t="str">
        <f t="shared" si="71"/>
        <v>300g</v>
      </c>
      <c r="F146" s="4">
        <f t="shared" si="71"/>
        <v>9550</v>
      </c>
      <c r="G146" s="16"/>
      <c r="I146" s="9" t="str">
        <f t="shared" ref="I146:I147" si="73">+IF(G146="","",(IF(F146="Sin stock","Sin stock",(F146*G146))))</f>
        <v/>
      </c>
      <c r="K146" s="22"/>
      <c r="L146" s="42">
        <v>11124139</v>
      </c>
      <c r="M146" s="23" t="s">
        <v>10</v>
      </c>
      <c r="N146" s="23" t="s">
        <v>167</v>
      </c>
      <c r="O146" s="23" t="s">
        <v>168</v>
      </c>
      <c r="P146" s="34">
        <v>9550</v>
      </c>
    </row>
    <row r="147" spans="2:17" ht="28.5" x14ac:dyDescent="0.25">
      <c r="B147" s="20" t="str">
        <f t="shared" ref="B147" si="74">+M147</f>
        <v>Almacen</v>
      </c>
      <c r="C147" s="39" t="str">
        <f t="shared" ref="C147" si="75">+N147</f>
        <v>Sal marina Dicomere fina</v>
      </c>
      <c r="D147" s="33"/>
      <c r="E147" s="21" t="str">
        <f t="shared" ref="E147" si="76">+O147</f>
        <v>450g</v>
      </c>
      <c r="F147" s="4">
        <f t="shared" ref="F147" si="77">+P147</f>
        <v>2200</v>
      </c>
      <c r="G147" s="16"/>
      <c r="I147" s="9" t="str">
        <f t="shared" si="73"/>
        <v/>
      </c>
      <c r="K147" s="22"/>
      <c r="L147" s="23">
        <v>11154143</v>
      </c>
      <c r="M147" s="23" t="s">
        <v>10</v>
      </c>
      <c r="N147" s="23" t="s">
        <v>176</v>
      </c>
      <c r="O147" s="23" t="s">
        <v>177</v>
      </c>
      <c r="P147" s="34">
        <v>2200</v>
      </c>
    </row>
    <row r="148" spans="2:17" ht="28.5" x14ac:dyDescent="0.25">
      <c r="B148" s="20" t="str">
        <f>+M148</f>
        <v>Almacen</v>
      </c>
      <c r="C148" s="73" t="str">
        <f>+N148</f>
        <v>Sal marina Dicomere gruesa</v>
      </c>
      <c r="D148" s="74"/>
      <c r="E148" s="21" t="str">
        <f>+O148</f>
        <v>450g</v>
      </c>
      <c r="F148" s="4">
        <f>+P148</f>
        <v>2200</v>
      </c>
      <c r="G148" s="16"/>
      <c r="I148" s="9" t="str">
        <f>+IF(G148="","",(IF(F148="Sin stock","Sin stock",(F148*G148))))</f>
        <v/>
      </c>
      <c r="K148" s="22" t="s">
        <v>23</v>
      </c>
      <c r="L148" s="24">
        <v>11154242</v>
      </c>
      <c r="M148" s="23" t="s">
        <v>10</v>
      </c>
      <c r="N148" s="23" t="s">
        <v>178</v>
      </c>
      <c r="O148" s="23" t="s">
        <v>177</v>
      </c>
      <c r="P148" s="34">
        <v>2200</v>
      </c>
      <c r="Q148" s="31"/>
    </row>
    <row r="149" spans="2:17" ht="28.5" x14ac:dyDescent="0.25">
      <c r="B149" s="20" t="str">
        <f>+M149</f>
        <v>Almacen</v>
      </c>
      <c r="C149" s="47" t="str">
        <f>+N149</f>
        <v>Aceitunas Verdes Organicas GIGANTES San Nicolas</v>
      </c>
      <c r="D149" s="48"/>
      <c r="E149" s="21" t="str">
        <f>+O149</f>
        <v>250grs</v>
      </c>
      <c r="F149" s="4">
        <f>+P149</f>
        <v>6900</v>
      </c>
      <c r="G149" s="16"/>
      <c r="I149" s="9" t="str">
        <f>+IF(G149="","",(IF(F149="Sin stock","Sin stock",(F149*G149))))</f>
        <v/>
      </c>
      <c r="K149" s="22" t="s">
        <v>23</v>
      </c>
      <c r="L149" s="23">
        <v>11126119</v>
      </c>
      <c r="M149" s="23" t="s">
        <v>10</v>
      </c>
      <c r="N149" s="23" t="s">
        <v>111</v>
      </c>
      <c r="O149" s="23" t="s">
        <v>104</v>
      </c>
      <c r="P149" s="34">
        <v>6900</v>
      </c>
      <c r="Q149" s="31"/>
    </row>
    <row r="150" spans="2:17" ht="28.5" x14ac:dyDescent="0.25">
      <c r="B150" s="20" t="str">
        <f t="shared" ref="B150:B160" si="78">+M150</f>
        <v>Almacen</v>
      </c>
      <c r="C150" s="47" t="str">
        <f t="shared" ref="C150:C160" si="79">+N150</f>
        <v>Aceite de coco neutro "BeePure" x350ml</v>
      </c>
      <c r="D150" s="48"/>
      <c r="E150" s="21" t="str">
        <f t="shared" ref="E150:E160" si="80">+O150</f>
        <v>350ml</v>
      </c>
      <c r="F150" s="4">
        <f t="shared" ref="F150:F160" si="81">+P150</f>
        <v>8400</v>
      </c>
      <c r="G150" s="16"/>
      <c r="I150" s="9" t="str">
        <f t="shared" ref="I150:I160" si="82">+IF(G150="","",(IF(F150="Sin stock","Sin stock",(F150*G150))))</f>
        <v/>
      </c>
      <c r="K150" s="22" t="s">
        <v>23</v>
      </c>
      <c r="L150" s="44">
        <v>11165118</v>
      </c>
      <c r="M150" s="23" t="s">
        <v>10</v>
      </c>
      <c r="N150" s="23" t="s">
        <v>127</v>
      </c>
      <c r="O150" s="23" t="s">
        <v>128</v>
      </c>
      <c r="P150" s="34">
        <v>8400</v>
      </c>
      <c r="Q150" s="31"/>
    </row>
    <row r="151" spans="2:17" ht="28.5" x14ac:dyDescent="0.25">
      <c r="B151" s="20" t="str">
        <f t="shared" si="78"/>
        <v>Almacen</v>
      </c>
      <c r="C151" s="47" t="str">
        <f t="shared" si="79"/>
        <v>Beepure Ghee manteca clarificada</v>
      </c>
      <c r="D151" s="48"/>
      <c r="E151" s="21" t="str">
        <f t="shared" si="80"/>
        <v>270g</v>
      </c>
      <c r="F151" s="4">
        <f t="shared" si="81"/>
        <v>14400</v>
      </c>
      <c r="G151" s="16"/>
      <c r="I151" s="9" t="str">
        <f t="shared" si="82"/>
        <v/>
      </c>
      <c r="K151" s="22" t="s">
        <v>23</v>
      </c>
      <c r="L151" s="42">
        <v>11165125</v>
      </c>
      <c r="M151" s="23" t="s">
        <v>10</v>
      </c>
      <c r="N151" s="23" t="s">
        <v>102</v>
      </c>
      <c r="O151" s="23" t="s">
        <v>103</v>
      </c>
      <c r="P151" s="34">
        <v>14400</v>
      </c>
      <c r="Q151" s="31"/>
    </row>
    <row r="152" spans="2:17" ht="28.5" x14ac:dyDescent="0.25">
      <c r="B152" s="20" t="str">
        <f t="shared" ref="B152:B158" si="83">+M152</f>
        <v>Almacen</v>
      </c>
      <c r="C152" s="47" t="str">
        <f t="shared" ref="C152:C158" si="84">+N152</f>
        <v>Mermeladas sin azucar agregada, Doña Magdalena con Stevia. Arandanos Sin Gluten</v>
      </c>
      <c r="D152" s="48"/>
      <c r="E152" s="21" t="str">
        <f t="shared" ref="E152:E158" si="85">+O152</f>
        <v>400grs</v>
      </c>
      <c r="F152" s="4">
        <f t="shared" ref="F152:F158" si="86">+P152</f>
        <v>11300</v>
      </c>
      <c r="G152" s="16"/>
      <c r="I152" s="9" t="str">
        <f t="shared" ref="I152:I158" si="87">+IF(G152="","",(IF(F152="Sin stock","Sin stock",(F152*G152))))</f>
        <v/>
      </c>
      <c r="K152" s="22" t="s">
        <v>23</v>
      </c>
      <c r="L152" s="42">
        <v>11168218</v>
      </c>
      <c r="M152" s="23" t="s">
        <v>10</v>
      </c>
      <c r="N152" s="23" t="s">
        <v>129</v>
      </c>
      <c r="O152" s="23" t="s">
        <v>133</v>
      </c>
      <c r="P152" s="34">
        <v>11300</v>
      </c>
      <c r="Q152" s="31"/>
    </row>
    <row r="153" spans="2:17" ht="28.5" x14ac:dyDescent="0.25">
      <c r="B153" s="20" t="str">
        <f t="shared" si="83"/>
        <v>Almacen</v>
      </c>
      <c r="C153" s="47" t="str">
        <f t="shared" si="84"/>
        <v>Mermeladas sin azucar agregada, Doña Magdalena con Stevia. Frutos rojos. Sin Gluten</v>
      </c>
      <c r="D153" s="48"/>
      <c r="E153" s="21" t="str">
        <f t="shared" si="85"/>
        <v>400grs</v>
      </c>
      <c r="F153" s="4">
        <f t="shared" si="86"/>
        <v>11300</v>
      </c>
      <c r="G153" s="16"/>
      <c r="I153" s="9" t="str">
        <f t="shared" si="87"/>
        <v/>
      </c>
      <c r="K153" s="22" t="s">
        <v>23</v>
      </c>
      <c r="L153" s="42">
        <v>11168126</v>
      </c>
      <c r="M153" s="23" t="s">
        <v>10</v>
      </c>
      <c r="N153" s="23" t="s">
        <v>130</v>
      </c>
      <c r="O153" s="23" t="s">
        <v>133</v>
      </c>
      <c r="P153" s="34">
        <v>11300</v>
      </c>
      <c r="Q153" s="31"/>
    </row>
    <row r="154" spans="2:17" ht="28.5" x14ac:dyDescent="0.25">
      <c r="B154" s="20" t="str">
        <f t="shared" si="83"/>
        <v>Almacen</v>
      </c>
      <c r="C154" s="47" t="str">
        <f t="shared" si="84"/>
        <v>Mermeladas sin azucar agregada, Doña Magdalena con Stevia. Frutilla. Sin Gluten</v>
      </c>
      <c r="D154" s="48"/>
      <c r="E154" s="21" t="str">
        <f t="shared" si="85"/>
        <v>400grs</v>
      </c>
      <c r="F154" s="4">
        <f t="shared" si="86"/>
        <v>11300</v>
      </c>
      <c r="G154" s="16"/>
      <c r="I154" s="9" t="str">
        <f t="shared" si="87"/>
        <v/>
      </c>
      <c r="K154" s="22" t="s">
        <v>23</v>
      </c>
      <c r="L154" s="42">
        <v>11168119</v>
      </c>
      <c r="M154" s="23" t="s">
        <v>10</v>
      </c>
      <c r="N154" s="23" t="s">
        <v>131</v>
      </c>
      <c r="O154" s="23" t="s">
        <v>133</v>
      </c>
      <c r="P154" s="34">
        <v>11300</v>
      </c>
      <c r="Q154" s="31"/>
    </row>
    <row r="155" spans="2:17" ht="28.5" x14ac:dyDescent="0.25">
      <c r="B155" s="20" t="str">
        <f t="shared" si="83"/>
        <v>Almacen</v>
      </c>
      <c r="C155" s="47" t="str">
        <f t="shared" si="84"/>
        <v>Mermeladas sin azucar agregada, Doña Magdalena con Stevia. Duraznos. Sin Gluten</v>
      </c>
      <c r="D155" s="48"/>
      <c r="E155" s="21" t="str">
        <f t="shared" si="85"/>
        <v>400grs</v>
      </c>
      <c r="F155" s="4">
        <f t="shared" si="86"/>
        <v>11300</v>
      </c>
      <c r="G155" s="16"/>
      <c r="I155" s="9" t="str">
        <f t="shared" si="87"/>
        <v/>
      </c>
      <c r="K155" s="22" t="s">
        <v>23</v>
      </c>
      <c r="L155" s="42">
        <v>11168317</v>
      </c>
      <c r="M155" s="23" t="s">
        <v>10</v>
      </c>
      <c r="N155" s="23" t="s">
        <v>132</v>
      </c>
      <c r="O155" s="23" t="s">
        <v>133</v>
      </c>
      <c r="P155" s="34">
        <v>11300</v>
      </c>
      <c r="Q155" s="31"/>
    </row>
    <row r="156" spans="2:17" ht="28.5" x14ac:dyDescent="0.25">
      <c r="B156" s="20" t="str">
        <f t="shared" si="83"/>
        <v>Almacen</v>
      </c>
      <c r="C156" s="32" t="str">
        <f t="shared" si="84"/>
        <v>Dulce de leche BeePure sin azucar agregada, sin tacc 400grs</v>
      </c>
      <c r="D156" s="40"/>
      <c r="E156" s="21" t="str">
        <f t="shared" si="85"/>
        <v>400g</v>
      </c>
      <c r="F156" s="4">
        <f t="shared" si="86"/>
        <v>12000</v>
      </c>
      <c r="G156" s="16"/>
      <c r="I156" s="9" t="str">
        <f t="shared" si="87"/>
        <v/>
      </c>
      <c r="K156" s="22" t="s">
        <v>23</v>
      </c>
      <c r="L156" s="42">
        <v>11168423</v>
      </c>
      <c r="M156" s="23" t="s">
        <v>10</v>
      </c>
      <c r="N156" s="23" t="s">
        <v>121</v>
      </c>
      <c r="O156" s="23" t="s">
        <v>122</v>
      </c>
      <c r="P156" s="34">
        <v>12000</v>
      </c>
      <c r="Q156" s="31"/>
    </row>
    <row r="157" spans="2:17" ht="28.5" x14ac:dyDescent="0.25">
      <c r="B157" s="20" t="str">
        <f t="shared" si="83"/>
        <v>Almacen</v>
      </c>
      <c r="C157" s="32" t="str">
        <f t="shared" si="84"/>
        <v>Miel BeePure 500</v>
      </c>
      <c r="D157" s="40"/>
      <c r="E157" s="21" t="str">
        <f t="shared" si="85"/>
        <v>500g</v>
      </c>
      <c r="F157" s="4">
        <f t="shared" si="86"/>
        <v>8100</v>
      </c>
      <c r="G157" s="16"/>
      <c r="I157" s="9" t="str">
        <f t="shared" si="87"/>
        <v/>
      </c>
      <c r="K157" s="22" t="s">
        <v>23</v>
      </c>
      <c r="L157" s="42">
        <v>11162230</v>
      </c>
      <c r="M157" s="23" t="s">
        <v>10</v>
      </c>
      <c r="N157" s="23" t="s">
        <v>123</v>
      </c>
      <c r="O157" s="23" t="s">
        <v>28</v>
      </c>
      <c r="P157" s="34">
        <v>8100</v>
      </c>
      <c r="Q157" s="31"/>
    </row>
    <row r="158" spans="2:17" ht="28.5" x14ac:dyDescent="0.25">
      <c r="B158" s="20" t="str">
        <f t="shared" si="83"/>
        <v>Almacen</v>
      </c>
      <c r="C158" s="47" t="str">
        <f t="shared" si="84"/>
        <v>Cacao brasilero amargo puro en polvo 100%  Dicomere</v>
      </c>
      <c r="D158" s="48"/>
      <c r="E158" s="21" t="str">
        <f t="shared" si="85"/>
        <v>200g</v>
      </c>
      <c r="F158" s="4">
        <f t="shared" si="86"/>
        <v>5100</v>
      </c>
      <c r="G158" s="16"/>
      <c r="I158" s="9" t="str">
        <f t="shared" si="87"/>
        <v/>
      </c>
      <c r="K158" s="22" t="s">
        <v>23</v>
      </c>
      <c r="L158" s="42">
        <v>11131236</v>
      </c>
      <c r="M158" s="24" t="s">
        <v>10</v>
      </c>
      <c r="N158" s="23" t="s">
        <v>144</v>
      </c>
      <c r="O158" s="24" t="s">
        <v>145</v>
      </c>
      <c r="P158" s="34">
        <v>5100</v>
      </c>
      <c r="Q158" s="31"/>
    </row>
    <row r="159" spans="2:17" ht="28.5" x14ac:dyDescent="0.25">
      <c r="B159" s="20" t="str">
        <f t="shared" si="78"/>
        <v>Almacen</v>
      </c>
      <c r="C159" s="47" t="str">
        <f t="shared" si="79"/>
        <v>Pasta de mani Oddis 350g</v>
      </c>
      <c r="D159" s="48"/>
      <c r="E159" s="21" t="str">
        <f t="shared" si="80"/>
        <v>350g</v>
      </c>
      <c r="F159" s="4">
        <f t="shared" si="81"/>
        <v>3900</v>
      </c>
      <c r="G159" s="16"/>
      <c r="I159" s="9" t="str">
        <f t="shared" si="82"/>
        <v/>
      </c>
      <c r="K159" s="22" t="s">
        <v>23</v>
      </c>
      <c r="L159" s="45">
        <v>11137610</v>
      </c>
      <c r="M159" s="23" t="s">
        <v>10</v>
      </c>
      <c r="N159" s="23" t="s">
        <v>105</v>
      </c>
      <c r="O159" s="23" t="s">
        <v>106</v>
      </c>
      <c r="P159" s="34">
        <v>3900</v>
      </c>
      <c r="Q159" s="31"/>
    </row>
    <row r="160" spans="2:17" ht="28.5" x14ac:dyDescent="0.25">
      <c r="B160" s="20" t="str">
        <f t="shared" si="78"/>
        <v>Almacen</v>
      </c>
      <c r="C160" s="47" t="str">
        <f t="shared" si="79"/>
        <v>Stevia liquida TREVER sin sucralosa</v>
      </c>
      <c r="D160" s="48"/>
      <c r="E160" s="21" t="str">
        <f t="shared" si="80"/>
        <v>500ml</v>
      </c>
      <c r="F160" s="4">
        <f t="shared" si="81"/>
        <v>24400</v>
      </c>
      <c r="G160" s="16"/>
      <c r="I160" s="9" t="str">
        <f t="shared" si="82"/>
        <v/>
      </c>
      <c r="K160" s="22" t="s">
        <v>23</v>
      </c>
      <c r="L160" s="42">
        <v>11156147</v>
      </c>
      <c r="M160" s="23" t="s">
        <v>10</v>
      </c>
      <c r="N160" s="23" t="s">
        <v>169</v>
      </c>
      <c r="O160" s="23" t="s">
        <v>100</v>
      </c>
      <c r="P160" s="34">
        <v>24400</v>
      </c>
      <c r="Q160" s="31"/>
    </row>
    <row r="161" spans="2:17" ht="28.5" x14ac:dyDescent="0.25">
      <c r="B161" s="20" t="str">
        <f t="shared" ref="B161" si="88">+M161</f>
        <v>Almacen</v>
      </c>
      <c r="C161" s="47" t="str">
        <f t="shared" ref="C161" si="89">+N161</f>
        <v>Stevia liquida TREVER clasica x500ml</v>
      </c>
      <c r="D161" s="48"/>
      <c r="E161" s="21" t="str">
        <f t="shared" ref="E161" si="90">+O161</f>
        <v>500ml</v>
      </c>
      <c r="F161" s="4">
        <f t="shared" ref="F161" si="91">+P161</f>
        <v>11600</v>
      </c>
      <c r="G161" s="16"/>
      <c r="I161" s="9" t="str">
        <f t="shared" ref="I161" si="92">+IF(G161="","",(IF(F161="Sin stock","Sin stock",(F161*G161))))</f>
        <v/>
      </c>
      <c r="K161" s="22" t="s">
        <v>23</v>
      </c>
      <c r="L161" s="45">
        <v>11155195</v>
      </c>
      <c r="M161" s="23" t="s">
        <v>10</v>
      </c>
      <c r="N161" s="23" t="s">
        <v>107</v>
      </c>
      <c r="O161" s="23" t="s">
        <v>100</v>
      </c>
      <c r="P161" s="34">
        <v>11600</v>
      </c>
      <c r="Q161" s="31"/>
    </row>
    <row r="163" spans="2:17" ht="23.25" x14ac:dyDescent="0.25">
      <c r="B163" s="75" t="str">
        <f>+$B$10</f>
        <v>PRECIOS 1 de Septiembre 2026.  SUJETOS A CAMBIOS POR CONTEXTO ECONOMICO DEL PAIS .</v>
      </c>
      <c r="C163" s="76"/>
      <c r="D163" s="76"/>
      <c r="E163" s="76"/>
      <c r="F163" s="76"/>
      <c r="G163" s="76"/>
      <c r="H163" s="76"/>
      <c r="I163" s="77"/>
    </row>
    <row r="165" spans="2:17" ht="23.25" x14ac:dyDescent="0.25">
      <c r="B165" s="75" t="s">
        <v>11</v>
      </c>
      <c r="C165" s="76"/>
      <c r="D165" s="76"/>
      <c r="E165" s="76"/>
      <c r="F165" s="76"/>
      <c r="G165" s="76"/>
      <c r="H165" s="76"/>
      <c r="I165" s="77"/>
    </row>
  </sheetData>
  <protectedRanges>
    <protectedRange sqref="B16:G16" name="DATOS_1"/>
    <protectedRange sqref="B19:G19" name="DATOS_1_1"/>
  </protectedRanges>
  <autoFilter ref="A21:V161" xr:uid="{00000000-0009-0000-0000-000000000000}"/>
  <mergeCells count="129">
    <mergeCell ref="C117:D117"/>
    <mergeCell ref="C103:D103"/>
    <mergeCell ref="C161:D161"/>
    <mergeCell ref="C143:D143"/>
    <mergeCell ref="C144:D144"/>
    <mergeCell ref="C140:D140"/>
    <mergeCell ref="C116:D116"/>
    <mergeCell ref="C113:D113"/>
    <mergeCell ref="C114:D114"/>
    <mergeCell ref="C115:D115"/>
    <mergeCell ref="C108:D108"/>
    <mergeCell ref="C106:D106"/>
    <mergeCell ref="C107:D107"/>
    <mergeCell ref="C105:D105"/>
    <mergeCell ref="C104:D104"/>
    <mergeCell ref="C109:D109"/>
    <mergeCell ref="C110:D110"/>
    <mergeCell ref="C148:D148"/>
    <mergeCell ref="C150:D150"/>
    <mergeCell ref="C151:D151"/>
    <mergeCell ref="C152:D152"/>
    <mergeCell ref="C153:D153"/>
    <mergeCell ref="C154:D154"/>
    <mergeCell ref="C100:D100"/>
    <mergeCell ref="C101:D101"/>
    <mergeCell ref="C102:D102"/>
    <mergeCell ref="C111:D111"/>
    <mergeCell ref="C112:D112"/>
    <mergeCell ref="C74:D74"/>
    <mergeCell ref="C86:D86"/>
    <mergeCell ref="C75:D75"/>
    <mergeCell ref="C77:D77"/>
    <mergeCell ref="C80:D80"/>
    <mergeCell ref="C79:D79"/>
    <mergeCell ref="C81:D81"/>
    <mergeCell ref="C78:D78"/>
    <mergeCell ref="C82:D82"/>
    <mergeCell ref="C83:D83"/>
    <mergeCell ref="C84:D84"/>
    <mergeCell ref="C85:D85"/>
    <mergeCell ref="C98:D98"/>
    <mergeCell ref="C99:D99"/>
    <mergeCell ref="C87:D87"/>
    <mergeCell ref="C88:D88"/>
    <mergeCell ref="C89:D89"/>
    <mergeCell ref="C51:D51"/>
    <mergeCell ref="C61:D61"/>
    <mergeCell ref="C62:D62"/>
    <mergeCell ref="C65:D65"/>
    <mergeCell ref="C76:D76"/>
    <mergeCell ref="C68:D68"/>
    <mergeCell ref="C54:D54"/>
    <mergeCell ref="C55:D55"/>
    <mergeCell ref="C56:D56"/>
    <mergeCell ref="C52:D52"/>
    <mergeCell ref="C60:D60"/>
    <mergeCell ref="C66:D66"/>
    <mergeCell ref="C67:D67"/>
    <mergeCell ref="C63:D63"/>
    <mergeCell ref="C64:D64"/>
    <mergeCell ref="C69:D69"/>
    <mergeCell ref="B165:I165"/>
    <mergeCell ref="C127:D127"/>
    <mergeCell ref="C125:D125"/>
    <mergeCell ref="C126:D126"/>
    <mergeCell ref="C123:D123"/>
    <mergeCell ref="C124:D124"/>
    <mergeCell ref="C118:D118"/>
    <mergeCell ref="C122:D122"/>
    <mergeCell ref="C149:D149"/>
    <mergeCell ref="C138:D138"/>
    <mergeCell ref="C129:D129"/>
    <mergeCell ref="C128:D128"/>
    <mergeCell ref="C145:D145"/>
    <mergeCell ref="B163:I163"/>
    <mergeCell ref="C155:D155"/>
    <mergeCell ref="C158:D158"/>
    <mergeCell ref="C159:D159"/>
    <mergeCell ref="C160:D160"/>
    <mergeCell ref="C119:D119"/>
    <mergeCell ref="C120:D120"/>
    <mergeCell ref="C121:D121"/>
    <mergeCell ref="C41:D41"/>
    <mergeCell ref="C23:D23"/>
    <mergeCell ref="C42:D42"/>
    <mergeCell ref="C90:D90"/>
    <mergeCell ref="C97:D97"/>
    <mergeCell ref="C40:D40"/>
    <mergeCell ref="C91:D91"/>
    <mergeCell ref="C92:D92"/>
    <mergeCell ref="C44:D44"/>
    <mergeCell ref="C45:D45"/>
    <mergeCell ref="C46:D46"/>
    <mergeCell ref="C47:D47"/>
    <mergeCell ref="C72:D72"/>
    <mergeCell ref="C73:D73"/>
    <mergeCell ref="C53:D53"/>
    <mergeCell ref="C57:D57"/>
    <mergeCell ref="C58:D58"/>
    <mergeCell ref="C59:D59"/>
    <mergeCell ref="C48:D48"/>
    <mergeCell ref="C49:D49"/>
    <mergeCell ref="C50:D50"/>
    <mergeCell ref="C43:D43"/>
    <mergeCell ref="C70:D70"/>
    <mergeCell ref="C71:D71"/>
    <mergeCell ref="B10:I10"/>
    <mergeCell ref="C21:D21"/>
    <mergeCell ref="C22:D22"/>
    <mergeCell ref="B2:I2"/>
    <mergeCell ref="F4:I8"/>
    <mergeCell ref="B12:I13"/>
    <mergeCell ref="C19:E19"/>
    <mergeCell ref="C15:E15"/>
    <mergeCell ref="C16:E16"/>
    <mergeCell ref="F15:G15"/>
    <mergeCell ref="F16:G16"/>
    <mergeCell ref="F19:G19"/>
    <mergeCell ref="C18:E18"/>
    <mergeCell ref="F18:G18"/>
    <mergeCell ref="C24:D24"/>
    <mergeCell ref="C25:D25"/>
    <mergeCell ref="C26:D26"/>
    <mergeCell ref="C27:D27"/>
    <mergeCell ref="C28:D28"/>
    <mergeCell ref="C29:D29"/>
    <mergeCell ref="C30:D30"/>
    <mergeCell ref="C31:D31"/>
    <mergeCell ref="C32:D32"/>
  </mergeCells>
  <conditionalFormatting sqref="G22:G161">
    <cfRule type="cellIs" dxfId="1" priority="1" operator="greaterThan">
      <formula>1</formula>
    </cfRule>
    <cfRule type="cellIs" dxfId="0" priority="2" operator="greaterThan">
      <formula>1</formula>
    </cfRule>
  </conditionalFormatting>
  <dataValidations count="2">
    <dataValidation type="list" allowBlank="1" showInputMessage="1" showErrorMessage="1" sqref="B19" xr:uid="{00000000-0002-0000-0000-000000000000}">
      <formula1>$L$18:$L$19</formula1>
    </dataValidation>
    <dataValidation type="whole" allowBlank="1" showInputMessage="1" showErrorMessage="1" sqref="G22:G161" xr:uid="{00000000-0002-0000-0000-000001000000}">
      <formula1>1</formula1>
      <formula2>100</formula2>
    </dataValidation>
  </dataValidations>
  <pageMargins left="0.25" right="0.25" top="0.75" bottom="0.75" header="0.3" footer="0.3"/>
  <pageSetup scale="62" fitToHeight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Pedido La Abuela Emma</vt:lpstr>
      <vt:lpstr>'Pedido La Abuela Emma'!Área_de_impresión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Alicia Lettieri</cp:lastModifiedBy>
  <cp:lastPrinted>2024-10-01T12:36:16Z</cp:lastPrinted>
  <dcterms:created xsi:type="dcterms:W3CDTF">2020-07-16T17:36:44Z</dcterms:created>
  <dcterms:modified xsi:type="dcterms:W3CDTF">2026-09-08T13:21:02Z</dcterms:modified>
</cp:coreProperties>
</file>